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dpp\Desktop\107秋賽 空白評分表\"/>
    </mc:Choice>
  </mc:AlternateContent>
  <bookViews>
    <workbookView xWindow="0" yWindow="0" windowWidth="23040" windowHeight="9312" tabRatio="950" activeTab="10"/>
  </bookViews>
  <sheets>
    <sheet name="40小低女內家拳" sheetId="22" r:id="rId1"/>
    <sheet name="41小高女內家拳" sheetId="23" r:id="rId2"/>
    <sheet name="42國中女內家拳" sheetId="24" r:id="rId3"/>
    <sheet name="43社會女內家拳" sheetId="25" r:id="rId4"/>
    <sheet name="44小低女福建南拳" sheetId="26" r:id="rId5"/>
    <sheet name="45小高女福建南拳" sheetId="27" r:id="rId6"/>
    <sheet name="46小高女廣東南拳" sheetId="28" r:id="rId7"/>
    <sheet name="47國中女南拳" sheetId="29" r:id="rId8"/>
    <sheet name="48社會女南拳" sheetId="30" r:id="rId9"/>
    <sheet name="49小高女北拳" sheetId="31" r:id="rId10"/>
    <sheet name="50國中女北拳" sheetId="32" r:id="rId11"/>
  </sheets>
  <calcPr calcId="152511"/>
</workbook>
</file>

<file path=xl/calcChain.xml><?xml version="1.0" encoding="utf-8"?>
<calcChain xmlns="http://schemas.openxmlformats.org/spreadsheetml/2006/main">
  <c r="L7" i="22" l="1"/>
  <c r="I7" i="23" l="1"/>
  <c r="J7" i="22"/>
  <c r="I7" i="22"/>
  <c r="I7" i="31"/>
  <c r="N7" i="31"/>
  <c r="O7" i="31"/>
  <c r="I8" i="31"/>
  <c r="N8" i="31"/>
  <c r="O8" i="31"/>
  <c r="I9" i="31"/>
  <c r="N9" i="31"/>
  <c r="O9" i="31"/>
  <c r="I10" i="31"/>
  <c r="N10" i="31"/>
  <c r="O10" i="31"/>
  <c r="I11" i="31"/>
  <c r="N11" i="31"/>
  <c r="O11" i="31"/>
  <c r="I5" i="32"/>
  <c r="N5" i="32"/>
  <c r="O5" i="32"/>
  <c r="I6" i="32"/>
  <c r="N6" i="32"/>
  <c r="O6" i="32"/>
  <c r="I7" i="32"/>
  <c r="N7" i="32"/>
  <c r="O7" i="32"/>
  <c r="I8" i="32"/>
  <c r="N8" i="32"/>
  <c r="O8" i="32"/>
  <c r="Q8" i="32" s="1"/>
  <c r="I9" i="32"/>
  <c r="N9" i="32"/>
  <c r="O9" i="32"/>
  <c r="I10" i="32"/>
  <c r="N10" i="32"/>
  <c r="O10" i="32"/>
  <c r="I11" i="32"/>
  <c r="N11" i="32"/>
  <c r="O11" i="32"/>
  <c r="I12" i="32"/>
  <c r="N12" i="32"/>
  <c r="O12" i="32"/>
  <c r="I13" i="32"/>
  <c r="N13" i="32"/>
  <c r="O13" i="32"/>
  <c r="I14" i="32"/>
  <c r="N14" i="32"/>
  <c r="O14" i="32"/>
  <c r="I15" i="32"/>
  <c r="N15" i="32"/>
  <c r="O15" i="32"/>
  <c r="I16" i="32"/>
  <c r="N16" i="32"/>
  <c r="O16" i="32"/>
  <c r="Q16" i="32" s="1"/>
  <c r="I17" i="32"/>
  <c r="N17" i="32"/>
  <c r="O17" i="32"/>
  <c r="I7" i="29"/>
  <c r="N7" i="29"/>
  <c r="O7" i="29"/>
  <c r="I8" i="29"/>
  <c r="N8" i="29"/>
  <c r="O8" i="29"/>
  <c r="I9" i="29"/>
  <c r="N9" i="29"/>
  <c r="O9" i="29"/>
  <c r="I10" i="29"/>
  <c r="N10" i="29"/>
  <c r="O10" i="29"/>
  <c r="Q10" i="29" s="1"/>
  <c r="I11" i="29"/>
  <c r="N11" i="29"/>
  <c r="O11" i="29"/>
  <c r="I12" i="29"/>
  <c r="N12" i="29"/>
  <c r="O12" i="29"/>
  <c r="I13" i="29"/>
  <c r="N13" i="29"/>
  <c r="O13" i="29"/>
  <c r="I14" i="29"/>
  <c r="N14" i="29"/>
  <c r="O14" i="29"/>
  <c r="I15" i="29"/>
  <c r="N15" i="29"/>
  <c r="O15" i="29"/>
  <c r="I16" i="29"/>
  <c r="N16" i="29"/>
  <c r="O16" i="29"/>
  <c r="I17" i="29"/>
  <c r="N17" i="29"/>
  <c r="O17" i="29"/>
  <c r="I7" i="28"/>
  <c r="N7" i="28"/>
  <c r="O7" i="28"/>
  <c r="Q7" i="28" s="1"/>
  <c r="I8" i="28"/>
  <c r="N8" i="28"/>
  <c r="Q8" i="28" s="1"/>
  <c r="O8" i="28"/>
  <c r="I7" i="27"/>
  <c r="N7" i="27"/>
  <c r="O7" i="27"/>
  <c r="I8" i="27"/>
  <c r="N8" i="27"/>
  <c r="O8" i="27"/>
  <c r="I9" i="27"/>
  <c r="N9" i="27"/>
  <c r="O9" i="27"/>
  <c r="I10" i="27"/>
  <c r="N10" i="27"/>
  <c r="O10" i="27"/>
  <c r="I11" i="27"/>
  <c r="N11" i="27"/>
  <c r="O11" i="27"/>
  <c r="I12" i="27"/>
  <c r="N12" i="27"/>
  <c r="O12" i="27"/>
  <c r="Q12" i="27" s="1"/>
  <c r="I13" i="27"/>
  <c r="N13" i="27"/>
  <c r="Q13" i="27" s="1"/>
  <c r="O13" i="27"/>
  <c r="I14" i="27"/>
  <c r="N14" i="27"/>
  <c r="O14" i="27"/>
  <c r="I15" i="27"/>
  <c r="N15" i="27"/>
  <c r="O15" i="27"/>
  <c r="I7" i="24"/>
  <c r="N7" i="24"/>
  <c r="O7" i="24"/>
  <c r="I8" i="24"/>
  <c r="N8" i="24"/>
  <c r="O8" i="24"/>
  <c r="N7" i="23"/>
  <c r="O7" i="23"/>
  <c r="Q7" i="23" s="1"/>
  <c r="N7" i="22"/>
  <c r="O7" i="22"/>
  <c r="Q7" i="22" s="1"/>
  <c r="Q15" i="32" l="1"/>
  <c r="Q11" i="32"/>
  <c r="Q7" i="32"/>
  <c r="P16" i="32"/>
  <c r="J16" i="32" s="1"/>
  <c r="L16" i="32" s="1"/>
  <c r="R16" i="32" s="1"/>
  <c r="Q12" i="32"/>
  <c r="P12" i="32"/>
  <c r="J12" i="32" s="1"/>
  <c r="L12" i="32" s="1"/>
  <c r="P8" i="32"/>
  <c r="J8" i="32" s="1"/>
  <c r="L8" i="32" s="1"/>
  <c r="R8" i="32" s="1"/>
  <c r="Q17" i="32"/>
  <c r="P15" i="32"/>
  <c r="J15" i="32" s="1"/>
  <c r="L15" i="32" s="1"/>
  <c r="R15" i="32" s="1"/>
  <c r="Q13" i="32"/>
  <c r="Q6" i="32"/>
  <c r="Q14" i="32"/>
  <c r="Q5" i="32"/>
  <c r="Q10" i="31"/>
  <c r="Q9" i="31"/>
  <c r="P8" i="31"/>
  <c r="J8" i="31" s="1"/>
  <c r="L8" i="31" s="1"/>
  <c r="Q11" i="31"/>
  <c r="R11" i="31" s="1"/>
  <c r="Q13" i="29"/>
  <c r="Q9" i="29"/>
  <c r="Q7" i="29"/>
  <c r="Q14" i="29"/>
  <c r="P14" i="29"/>
  <c r="J14" i="29" s="1"/>
  <c r="L14" i="29" s="1"/>
  <c r="Q16" i="29"/>
  <c r="Q17" i="29"/>
  <c r="P10" i="29"/>
  <c r="J10" i="29" s="1"/>
  <c r="L10" i="29" s="1"/>
  <c r="R10" i="29" s="1"/>
  <c r="P17" i="29"/>
  <c r="J17" i="29" s="1"/>
  <c r="L17" i="29" s="1"/>
  <c r="Q15" i="29"/>
  <c r="Q8" i="29"/>
  <c r="P9" i="27"/>
  <c r="J9" i="27" s="1"/>
  <c r="L9" i="27" s="1"/>
  <c r="P13" i="27"/>
  <c r="J13" i="27" s="1"/>
  <c r="L13" i="27" s="1"/>
  <c r="Q8" i="27"/>
  <c r="Q14" i="27"/>
  <c r="R14" i="27" s="1"/>
  <c r="Q9" i="27"/>
  <c r="P15" i="27"/>
  <c r="J15" i="27" s="1"/>
  <c r="L15" i="27" s="1"/>
  <c r="P14" i="27"/>
  <c r="J14" i="27" s="1"/>
  <c r="L14" i="27" s="1"/>
  <c r="P12" i="27"/>
  <c r="J12" i="27" s="1"/>
  <c r="L12" i="27" s="1"/>
  <c r="R12" i="27" s="1"/>
  <c r="P10" i="27"/>
  <c r="J10" i="27" s="1"/>
  <c r="L10" i="27" s="1"/>
  <c r="Q8" i="24"/>
  <c r="Q10" i="27"/>
  <c r="Q7" i="27"/>
  <c r="P8" i="28"/>
  <c r="J8" i="28" s="1"/>
  <c r="L8" i="28" s="1"/>
  <c r="R8" i="28" s="1"/>
  <c r="Q12" i="29"/>
  <c r="P8" i="29"/>
  <c r="J8" i="29" s="1"/>
  <c r="L8" i="29" s="1"/>
  <c r="P17" i="32"/>
  <c r="J17" i="32" s="1"/>
  <c r="L17" i="32" s="1"/>
  <c r="R17" i="32" s="1"/>
  <c r="Q10" i="32"/>
  <c r="P6" i="32"/>
  <c r="J6" i="32" s="1"/>
  <c r="L6" i="32" s="1"/>
  <c r="P11" i="31"/>
  <c r="J11" i="31" s="1"/>
  <c r="L11" i="31" s="1"/>
  <c r="Q7" i="31"/>
  <c r="P8" i="24"/>
  <c r="J8" i="24" s="1"/>
  <c r="L8" i="24" s="1"/>
  <c r="Q11" i="27"/>
  <c r="P7" i="27"/>
  <c r="J7" i="27" s="1"/>
  <c r="L7" i="27" s="1"/>
  <c r="P12" i="29"/>
  <c r="J12" i="29" s="1"/>
  <c r="L12" i="29" s="1"/>
  <c r="P9" i="29"/>
  <c r="J9" i="29" s="1"/>
  <c r="L9" i="29" s="1"/>
  <c r="P10" i="32"/>
  <c r="J10" i="32" s="1"/>
  <c r="L10" i="32" s="1"/>
  <c r="P7" i="32"/>
  <c r="J7" i="32" s="1"/>
  <c r="L7" i="32" s="1"/>
  <c r="R7" i="32" s="1"/>
  <c r="Q7" i="24"/>
  <c r="Q15" i="27"/>
  <c r="P11" i="27"/>
  <c r="J11" i="27" s="1"/>
  <c r="L11" i="27" s="1"/>
  <c r="R11" i="27" s="1"/>
  <c r="P8" i="27"/>
  <c r="J8" i="27" s="1"/>
  <c r="L8" i="27" s="1"/>
  <c r="R8" i="27" s="1"/>
  <c r="P16" i="29"/>
  <c r="J16" i="29" s="1"/>
  <c r="L16" i="29" s="1"/>
  <c r="P13" i="29"/>
  <c r="J13" i="29" s="1"/>
  <c r="L13" i="29" s="1"/>
  <c r="Q11" i="29"/>
  <c r="P14" i="32"/>
  <c r="J14" i="32" s="1"/>
  <c r="L14" i="32" s="1"/>
  <c r="P11" i="32"/>
  <c r="J11" i="32" s="1"/>
  <c r="L11" i="32" s="1"/>
  <c r="R11" i="32" s="1"/>
  <c r="Q9" i="32"/>
  <c r="Q8" i="31"/>
  <c r="R8" i="31"/>
  <c r="P7" i="31"/>
  <c r="J7" i="31" s="1"/>
  <c r="L7" i="31" s="1"/>
  <c r="P9" i="31"/>
  <c r="J9" i="31" s="1"/>
  <c r="L9" i="31" s="1"/>
  <c r="P10" i="31"/>
  <c r="J10" i="31" s="1"/>
  <c r="L10" i="31" s="1"/>
  <c r="R10" i="31" s="1"/>
  <c r="P9" i="32"/>
  <c r="J9" i="32" s="1"/>
  <c r="L9" i="32" s="1"/>
  <c r="P13" i="32"/>
  <c r="J13" i="32" s="1"/>
  <c r="L13" i="32" s="1"/>
  <c r="P5" i="32"/>
  <c r="J5" i="32" s="1"/>
  <c r="L5" i="32" s="1"/>
  <c r="P11" i="29"/>
  <c r="J11" i="29" s="1"/>
  <c r="L11" i="29" s="1"/>
  <c r="P15" i="29"/>
  <c r="J15" i="29" s="1"/>
  <c r="L15" i="29" s="1"/>
  <c r="P7" i="29"/>
  <c r="J7" i="29" s="1"/>
  <c r="L7" i="29" s="1"/>
  <c r="P7" i="28"/>
  <c r="J7" i="28" s="1"/>
  <c r="L7" i="28" s="1"/>
  <c r="R13" i="27"/>
  <c r="R9" i="27"/>
  <c r="P7" i="24"/>
  <c r="J7" i="24" s="1"/>
  <c r="L7" i="24" s="1"/>
  <c r="P7" i="23"/>
  <c r="P7" i="22"/>
  <c r="O4" i="32"/>
  <c r="N4" i="32"/>
  <c r="I4" i="32"/>
  <c r="O6" i="31"/>
  <c r="N6" i="31"/>
  <c r="I6" i="31"/>
  <c r="O5" i="31"/>
  <c r="N5" i="31"/>
  <c r="I5" i="31"/>
  <c r="O4" i="31"/>
  <c r="N4" i="31"/>
  <c r="I4" i="31"/>
  <c r="O6" i="30"/>
  <c r="N6" i="30"/>
  <c r="I6" i="30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9" i="28"/>
  <c r="N9" i="28"/>
  <c r="I9" i="28"/>
  <c r="O6" i="28"/>
  <c r="N6" i="28"/>
  <c r="I6" i="28"/>
  <c r="O5" i="28"/>
  <c r="N5" i="28"/>
  <c r="I5" i="28"/>
  <c r="O4" i="28"/>
  <c r="N4" i="28"/>
  <c r="I4" i="28"/>
  <c r="O16" i="27"/>
  <c r="N16" i="27"/>
  <c r="I16" i="27"/>
  <c r="O6" i="27"/>
  <c r="N6" i="27"/>
  <c r="I6" i="27"/>
  <c r="O5" i="27"/>
  <c r="N5" i="27"/>
  <c r="I5" i="27"/>
  <c r="O4" i="27"/>
  <c r="N4" i="27"/>
  <c r="I4" i="27"/>
  <c r="O6" i="26"/>
  <c r="N6" i="26"/>
  <c r="I6" i="26"/>
  <c r="O5" i="26"/>
  <c r="N5" i="26"/>
  <c r="Q5" i="26" s="1"/>
  <c r="I5" i="26"/>
  <c r="O4" i="26"/>
  <c r="N4" i="26"/>
  <c r="I4" i="26"/>
  <c r="O5" i="25"/>
  <c r="N5" i="25"/>
  <c r="Q5" i="25" s="1"/>
  <c r="I5" i="25"/>
  <c r="O4" i="25"/>
  <c r="N4" i="25"/>
  <c r="I4" i="25"/>
  <c r="R6" i="32" l="1"/>
  <c r="R12" i="32"/>
  <c r="R14" i="32"/>
  <c r="R10" i="32"/>
  <c r="P4" i="32"/>
  <c r="J4" i="32" s="1"/>
  <c r="L4" i="32" s="1"/>
  <c r="M15" i="32" s="1"/>
  <c r="R9" i="31"/>
  <c r="P4" i="31"/>
  <c r="J4" i="31" s="1"/>
  <c r="L4" i="31" s="1"/>
  <c r="R4" i="31" s="1"/>
  <c r="P6" i="30"/>
  <c r="J6" i="30" s="1"/>
  <c r="L6" i="30" s="1"/>
  <c r="Q6" i="29"/>
  <c r="R9" i="29"/>
  <c r="P5" i="29"/>
  <c r="J5" i="29" s="1"/>
  <c r="L5" i="29" s="1"/>
  <c r="R5" i="29" s="1"/>
  <c r="R13" i="29"/>
  <c r="R14" i="29"/>
  <c r="R16" i="29"/>
  <c r="R12" i="29"/>
  <c r="R17" i="29"/>
  <c r="Q4" i="29"/>
  <c r="R8" i="29"/>
  <c r="P9" i="28"/>
  <c r="J9" i="28" s="1"/>
  <c r="L9" i="28" s="1"/>
  <c r="Q6" i="28"/>
  <c r="Q9" i="28"/>
  <c r="R9" i="28" s="1"/>
  <c r="P6" i="28"/>
  <c r="J6" i="28" s="1"/>
  <c r="L6" i="28" s="1"/>
  <c r="Q4" i="27"/>
  <c r="P16" i="27"/>
  <c r="J16" i="27" s="1"/>
  <c r="L16" i="27" s="1"/>
  <c r="M16" i="27" s="1"/>
  <c r="P6" i="27"/>
  <c r="J6" i="27" s="1"/>
  <c r="L6" i="27" s="1"/>
  <c r="R15" i="27"/>
  <c r="R10" i="27"/>
  <c r="R7" i="27"/>
  <c r="P5" i="27"/>
  <c r="J5" i="27" s="1"/>
  <c r="L5" i="27" s="1"/>
  <c r="Q6" i="27"/>
  <c r="Q5" i="27"/>
  <c r="P6" i="26"/>
  <c r="J6" i="26" s="1"/>
  <c r="L6" i="26" s="1"/>
  <c r="P5" i="26"/>
  <c r="J5" i="26" s="1"/>
  <c r="L5" i="26" s="1"/>
  <c r="R5" i="26" s="1"/>
  <c r="Q6" i="26"/>
  <c r="Q4" i="25"/>
  <c r="R4" i="25" s="1"/>
  <c r="R8" i="24"/>
  <c r="J7" i="23"/>
  <c r="L7" i="23" s="1"/>
  <c r="R7" i="23" s="1"/>
  <c r="Q4" i="28"/>
  <c r="P4" i="26"/>
  <c r="J4" i="26" s="1"/>
  <c r="L4" i="26" s="1"/>
  <c r="Q4" i="30"/>
  <c r="P4" i="25"/>
  <c r="J4" i="25" s="1"/>
  <c r="L4" i="25" s="1"/>
  <c r="P4" i="27"/>
  <c r="J4" i="27" s="1"/>
  <c r="L4" i="27" s="1"/>
  <c r="M9" i="27" s="1"/>
  <c r="P5" i="28"/>
  <c r="J5" i="28" s="1"/>
  <c r="L5" i="28" s="1"/>
  <c r="Q4" i="31"/>
  <c r="P5" i="25"/>
  <c r="J5" i="25" s="1"/>
  <c r="L5" i="25" s="1"/>
  <c r="Q4" i="26"/>
  <c r="Q5" i="28"/>
  <c r="P5" i="31"/>
  <c r="J5" i="31" s="1"/>
  <c r="L5" i="31" s="1"/>
  <c r="Q6" i="31"/>
  <c r="Q4" i="32"/>
  <c r="R7" i="31"/>
  <c r="P6" i="31"/>
  <c r="J6" i="31" s="1"/>
  <c r="L6" i="31" s="1"/>
  <c r="Q5" i="31"/>
  <c r="R9" i="32"/>
  <c r="M16" i="32"/>
  <c r="R13" i="32"/>
  <c r="M5" i="32"/>
  <c r="R5" i="32"/>
  <c r="M6" i="32"/>
  <c r="R7" i="29"/>
  <c r="R11" i="29"/>
  <c r="R15" i="29"/>
  <c r="P6" i="29"/>
  <c r="J6" i="29" s="1"/>
  <c r="L6" i="29" s="1"/>
  <c r="Q5" i="29"/>
  <c r="R7" i="28"/>
  <c r="Q16" i="27"/>
  <c r="P5" i="30"/>
  <c r="J5" i="30" s="1"/>
  <c r="L5" i="30" s="1"/>
  <c r="Q6" i="30"/>
  <c r="Q5" i="30"/>
  <c r="R7" i="24"/>
  <c r="R7" i="22"/>
  <c r="P4" i="28"/>
  <c r="J4" i="28" s="1"/>
  <c r="L4" i="28" s="1"/>
  <c r="P4" i="30"/>
  <c r="J4" i="30" s="1"/>
  <c r="L4" i="30" s="1"/>
  <c r="P4" i="29"/>
  <c r="J4" i="29" s="1"/>
  <c r="L4" i="29" s="1"/>
  <c r="M4" i="25"/>
  <c r="R5" i="25"/>
  <c r="M5" i="25"/>
  <c r="M6" i="27"/>
  <c r="O9" i="24"/>
  <c r="N9" i="24"/>
  <c r="I9" i="24"/>
  <c r="O6" i="24"/>
  <c r="N6" i="24"/>
  <c r="Q6" i="24" s="1"/>
  <c r="I6" i="24"/>
  <c r="O5" i="24"/>
  <c r="N5" i="24"/>
  <c r="I5" i="24"/>
  <c r="O4" i="24"/>
  <c r="N4" i="24"/>
  <c r="I4" i="24"/>
  <c r="O8" i="23"/>
  <c r="N8" i="23"/>
  <c r="I8" i="23"/>
  <c r="O6" i="23"/>
  <c r="N6" i="23"/>
  <c r="I6" i="23"/>
  <c r="O5" i="23"/>
  <c r="N5" i="23"/>
  <c r="I5" i="23"/>
  <c r="O4" i="23"/>
  <c r="N4" i="23"/>
  <c r="I4" i="23"/>
  <c r="M4" i="32" l="1"/>
  <c r="M11" i="32"/>
  <c r="M7" i="32"/>
  <c r="M13" i="32"/>
  <c r="M9" i="32"/>
  <c r="M17" i="32"/>
  <c r="M10" i="32"/>
  <c r="M8" i="32"/>
  <c r="R4" i="32"/>
  <c r="M12" i="32"/>
  <c r="M14" i="32"/>
  <c r="M8" i="31"/>
  <c r="R5" i="31"/>
  <c r="M6" i="31"/>
  <c r="M7" i="31"/>
  <c r="M4" i="31"/>
  <c r="M10" i="31"/>
  <c r="M6" i="30"/>
  <c r="R5" i="30"/>
  <c r="R6" i="30"/>
  <c r="M13" i="29"/>
  <c r="M8" i="29"/>
  <c r="M10" i="29"/>
  <c r="R6" i="29"/>
  <c r="M11" i="29"/>
  <c r="M8" i="28"/>
  <c r="R6" i="28"/>
  <c r="R16" i="27"/>
  <c r="M11" i="27"/>
  <c r="R6" i="27"/>
  <c r="R5" i="27"/>
  <c r="M15" i="27"/>
  <c r="M4" i="27"/>
  <c r="M14" i="27"/>
  <c r="M12" i="27"/>
  <c r="R6" i="26"/>
  <c r="M5" i="26"/>
  <c r="M4" i="26"/>
  <c r="Q4" i="24"/>
  <c r="R4" i="24" s="1"/>
  <c r="P6" i="24"/>
  <c r="J6" i="24" s="1"/>
  <c r="L6" i="24" s="1"/>
  <c r="R6" i="24" s="1"/>
  <c r="P4" i="24"/>
  <c r="J4" i="24" s="1"/>
  <c r="L4" i="24" s="1"/>
  <c r="Q9" i="24"/>
  <c r="R9" i="24" s="1"/>
  <c r="Q4" i="23"/>
  <c r="Q6" i="23"/>
  <c r="Q5" i="23"/>
  <c r="P8" i="23"/>
  <c r="J8" i="23" s="1"/>
  <c r="L8" i="23" s="1"/>
  <c r="P4" i="23"/>
  <c r="J4" i="23" s="1"/>
  <c r="L4" i="23" s="1"/>
  <c r="R4" i="23" s="1"/>
  <c r="P6" i="23"/>
  <c r="J6" i="23" s="1"/>
  <c r="L6" i="23" s="1"/>
  <c r="R6" i="23" s="1"/>
  <c r="Q8" i="23"/>
  <c r="M6" i="29"/>
  <c r="M9" i="29"/>
  <c r="R4" i="26"/>
  <c r="R4" i="27"/>
  <c r="M6" i="26"/>
  <c r="R6" i="31"/>
  <c r="M13" i="27"/>
  <c r="M10" i="27"/>
  <c r="M12" i="29"/>
  <c r="M16" i="29"/>
  <c r="M7" i="29"/>
  <c r="M9" i="31"/>
  <c r="R5" i="28"/>
  <c r="M14" i="29"/>
  <c r="Q5" i="24"/>
  <c r="P9" i="24"/>
  <c r="J9" i="24" s="1"/>
  <c r="L9" i="24" s="1"/>
  <c r="M5" i="27"/>
  <c r="M9" i="28"/>
  <c r="M5" i="31"/>
  <c r="M8" i="27"/>
  <c r="M7" i="27"/>
  <c r="M7" i="28"/>
  <c r="M17" i="29"/>
  <c r="M15" i="29"/>
  <c r="M11" i="31"/>
  <c r="M5" i="28"/>
  <c r="R4" i="29"/>
  <c r="M4" i="29"/>
  <c r="M6" i="28"/>
  <c r="R4" i="30"/>
  <c r="M4" i="30"/>
  <c r="M5" i="30"/>
  <c r="M5" i="29"/>
  <c r="R4" i="28"/>
  <c r="M4" i="28"/>
  <c r="P5" i="24"/>
  <c r="J5" i="24" s="1"/>
  <c r="L5" i="24" s="1"/>
  <c r="P5" i="23"/>
  <c r="J5" i="23" s="1"/>
  <c r="L5" i="23" s="1"/>
  <c r="O8" i="22"/>
  <c r="N8" i="22"/>
  <c r="I8" i="22"/>
  <c r="O6" i="22"/>
  <c r="N6" i="22"/>
  <c r="I6" i="22"/>
  <c r="O5" i="22"/>
  <c r="N5" i="22"/>
  <c r="I5" i="22"/>
  <c r="O4" i="22"/>
  <c r="N4" i="22"/>
  <c r="I4" i="22"/>
  <c r="M7" i="24" l="1"/>
  <c r="M8" i="24"/>
  <c r="R8" i="23"/>
  <c r="M7" i="23"/>
  <c r="Q5" i="22"/>
  <c r="R5" i="24"/>
  <c r="M5" i="24"/>
  <c r="M6" i="24"/>
  <c r="M4" i="24"/>
  <c r="M9" i="24"/>
  <c r="R5" i="23"/>
  <c r="M5" i="23"/>
  <c r="M6" i="23"/>
  <c r="M4" i="23"/>
  <c r="M8" i="23"/>
  <c r="P8" i="22"/>
  <c r="J8" i="22" s="1"/>
  <c r="L8" i="22" s="1"/>
  <c r="Q8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R4" i="22" s="1"/>
  <c r="R6" i="22" l="1"/>
  <c r="R5" i="22"/>
  <c r="M8" i="22"/>
  <c r="M7" i="22"/>
  <c r="R8" i="22"/>
  <c r="M6" i="22"/>
  <c r="M5" i="22"/>
  <c r="M4" i="22"/>
</calcChain>
</file>

<file path=xl/sharedStrings.xml><?xml version="1.0" encoding="utf-8"?>
<sst xmlns="http://schemas.openxmlformats.org/spreadsheetml/2006/main" count="422" uniqueCount="166">
  <si>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</si>
  <si>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</si>
  <si>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</si>
  <si>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</si>
  <si>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</si>
  <si>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</si>
  <si>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</si>
  <si>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</si>
  <si>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</si>
  <si>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</si>
  <si>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</si>
  <si>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</si>
  <si>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</si>
  <si>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</si>
  <si>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</si>
  <si>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</si>
  <si>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</si>
  <si>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</si>
  <si>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</si>
  <si>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</si>
  <si>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</si>
  <si>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</si>
  <si>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</si>
  <si>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雲林縣107年秋季縣長盃國術錦標賽【國中女子組 國術 內家拳】比賽名單 甲42場</t>
    <phoneticPr fontId="1" type="noConversion"/>
  </si>
  <si>
    <t>雲林縣107年秋季縣長盃國術錦標賽【社會女子組 國術 內家拳】比賽名單 甲43場</t>
    <phoneticPr fontId="1" type="noConversion"/>
  </si>
  <si>
    <t>雲林縣107年秋季縣長盃國術錦標賽【國小低年級女子組 國術 福建南拳】比賽名單 甲44場</t>
    <phoneticPr fontId="1" type="noConversion"/>
  </si>
  <si>
    <t>雲林縣107年秋季縣長盃國術錦標賽【國小高年級女子組 國術 廣東南拳】比賽名單 甲46場</t>
    <phoneticPr fontId="1" type="noConversion"/>
  </si>
  <si>
    <t>雲林縣107年秋季縣長盃國術錦標賽【國中女子組 國術 南拳】比賽名單 甲47場</t>
    <phoneticPr fontId="1" type="noConversion"/>
  </si>
  <si>
    <t>雲林縣107年秋季縣長盃國術錦標賽【國小高年級女子組 國術 北拳】比賽名單 甲49場</t>
    <phoneticPr fontId="1" type="noConversion"/>
  </si>
  <si>
    <t>雲林縣107年秋季縣長盃國術錦標賽【國中女子組 國術 北拳】比賽名單 甲50場</t>
    <phoneticPr fontId="1" type="noConversion"/>
  </si>
  <si>
    <t>蘇于甄</t>
  </si>
  <si>
    <t>大美國小</t>
    <phoneticPr fontId="1" type="noConversion"/>
  </si>
  <si>
    <t>林盈盈</t>
    <phoneticPr fontId="1" type="noConversion"/>
  </si>
  <si>
    <t>鐘鈺婷</t>
    <phoneticPr fontId="1" type="noConversion"/>
  </si>
  <si>
    <t>朱宥恩</t>
    <phoneticPr fontId="1" type="noConversion"/>
  </si>
  <si>
    <t>公誠國小</t>
    <phoneticPr fontId="1" type="noConversion"/>
  </si>
  <si>
    <t>王季柔</t>
    <phoneticPr fontId="1" type="noConversion"/>
  </si>
  <si>
    <t>鎮西國小</t>
    <phoneticPr fontId="1" type="noConversion"/>
  </si>
  <si>
    <t>備註: 合計5位選手參賽,取3名。</t>
    <phoneticPr fontId="1" type="noConversion"/>
  </si>
  <si>
    <t>鐘郁茹</t>
    <phoneticPr fontId="1" type="noConversion"/>
  </si>
  <si>
    <t>籃宥亭</t>
    <phoneticPr fontId="1" type="noConversion"/>
  </si>
  <si>
    <t>吳奕嫻</t>
    <phoneticPr fontId="1" type="noConversion"/>
  </si>
  <si>
    <t>林珈均</t>
    <phoneticPr fontId="1" type="noConversion"/>
  </si>
  <si>
    <t>雲林國小</t>
    <phoneticPr fontId="1" type="noConversion"/>
  </si>
  <si>
    <t>邱子菱</t>
    <phoneticPr fontId="1" type="noConversion"/>
  </si>
  <si>
    <t>土庫國小</t>
    <phoneticPr fontId="1" type="noConversion"/>
  </si>
  <si>
    <t>陳惠玲</t>
    <phoneticPr fontId="1" type="noConversion"/>
  </si>
  <si>
    <t>東勢國中</t>
    <phoneticPr fontId="1" type="noConversion"/>
  </si>
  <si>
    <t>吳思嫺</t>
    <phoneticPr fontId="1" type="noConversion"/>
  </si>
  <si>
    <t>陳妍忻</t>
    <phoneticPr fontId="1" type="noConversion"/>
  </si>
  <si>
    <t>正心中學</t>
    <phoneticPr fontId="1" type="noConversion"/>
  </si>
  <si>
    <t>林知誼</t>
    <phoneticPr fontId="1" type="noConversion"/>
  </si>
  <si>
    <t>斗六國中</t>
    <phoneticPr fontId="1" type="noConversion"/>
  </si>
  <si>
    <t>郭佩蓁</t>
    <phoneticPr fontId="1" type="noConversion"/>
  </si>
  <si>
    <t>王胤旂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</si>
  <si>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</si>
  <si>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同分比序</t>
    <phoneticPr fontId="1" type="noConversion"/>
  </si>
  <si>
    <t>賽序</t>
    <phoneticPr fontId="1" type="noConversion"/>
  </si>
  <si>
    <t>姓名</t>
    <phoneticPr fontId="1" type="noConversion"/>
  </si>
  <si>
    <t>應得  分數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</si>
  <si>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</si>
  <si>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</si>
  <si>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</si>
  <si>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</si>
  <si>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備註: 合計6位選手參賽,取3名。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</si>
  <si>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</si>
  <si>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丁美利</t>
    <phoneticPr fontId="1" type="noConversion"/>
  </si>
  <si>
    <t>揚子中學</t>
    <phoneticPr fontId="1" type="noConversion"/>
  </si>
  <si>
    <t>丁淑娟</t>
    <phoneticPr fontId="1" type="noConversion"/>
  </si>
  <si>
    <t>虎尾社大</t>
    <phoneticPr fontId="1" type="noConversion"/>
  </si>
  <si>
    <t>雲林縣107年秋季縣長盃國術錦標賽【社會女子組 國術 南拳】比賽名單 甲48場</t>
    <phoneticPr fontId="1" type="noConversion"/>
  </si>
  <si>
    <t>林詠媺</t>
    <phoneticPr fontId="1" type="noConversion"/>
  </si>
  <si>
    <t>周昱琪</t>
    <phoneticPr fontId="1" type="noConversion"/>
  </si>
  <si>
    <t>林羿君</t>
    <phoneticPr fontId="1" type="noConversion"/>
  </si>
  <si>
    <t>文生中學</t>
    <phoneticPr fontId="1" type="noConversion"/>
  </si>
  <si>
    <t>張恩嘉</t>
    <phoneticPr fontId="1" type="noConversion"/>
  </si>
  <si>
    <t>崙背國小</t>
    <phoneticPr fontId="1" type="noConversion"/>
  </si>
  <si>
    <t>余奕蓁</t>
    <phoneticPr fontId="1" type="noConversion"/>
  </si>
  <si>
    <t>東光國小</t>
    <phoneticPr fontId="1" type="noConversion"/>
  </si>
  <si>
    <t>丁乙茜</t>
    <phoneticPr fontId="1" type="noConversion"/>
  </si>
  <si>
    <t>麥寮國小</t>
    <phoneticPr fontId="1" type="noConversion"/>
  </si>
  <si>
    <t>張新鈺</t>
    <phoneticPr fontId="1" type="noConversion"/>
  </si>
  <si>
    <t>建華國小</t>
    <phoneticPr fontId="1" type="noConversion"/>
  </si>
  <si>
    <t>田育瑄</t>
    <phoneticPr fontId="1" type="noConversion"/>
  </si>
  <si>
    <t>廖翊婷</t>
    <phoneticPr fontId="1" type="noConversion"/>
  </si>
  <si>
    <t>李季蓁</t>
    <phoneticPr fontId="1" type="noConversion"/>
  </si>
  <si>
    <t>廣興國小</t>
    <phoneticPr fontId="1" type="noConversion"/>
  </si>
  <si>
    <t>溫雅雯</t>
    <phoneticPr fontId="1" type="noConversion"/>
  </si>
  <si>
    <t>文光國小</t>
    <phoneticPr fontId="1" type="noConversion"/>
  </si>
  <si>
    <t>李宜瑩</t>
    <phoneticPr fontId="1" type="noConversion"/>
  </si>
  <si>
    <t>廖盈盈</t>
    <phoneticPr fontId="1" type="noConversion"/>
  </si>
  <si>
    <t>徐湘瑩</t>
    <phoneticPr fontId="1" type="noConversion"/>
  </si>
  <si>
    <t>蔡宜穎</t>
    <phoneticPr fontId="1" type="noConversion"/>
  </si>
  <si>
    <t>鍾玗璇</t>
    <phoneticPr fontId="1" type="noConversion"/>
  </si>
  <si>
    <t>陽明國小</t>
    <phoneticPr fontId="1" type="noConversion"/>
  </si>
  <si>
    <t>李佳恩</t>
    <phoneticPr fontId="1" type="noConversion"/>
  </si>
  <si>
    <t>吳旆瑄</t>
    <phoneticPr fontId="1" type="noConversion"/>
  </si>
  <si>
    <t>丁才宸</t>
    <phoneticPr fontId="1" type="noConversion"/>
  </si>
  <si>
    <t>楊卉庭</t>
    <phoneticPr fontId="1" type="noConversion"/>
  </si>
  <si>
    <t>楊芯沛</t>
    <phoneticPr fontId="1" type="noConversion"/>
  </si>
  <si>
    <t>宏仁國小</t>
    <phoneticPr fontId="1" type="noConversion"/>
  </si>
  <si>
    <t>黃心慈</t>
    <phoneticPr fontId="1" type="noConversion"/>
  </si>
  <si>
    <t>高佳琪</t>
    <phoneticPr fontId="1" type="noConversion"/>
  </si>
  <si>
    <t>葉湘芸</t>
    <phoneticPr fontId="1" type="noConversion"/>
  </si>
  <si>
    <t>黃韻臻</t>
    <phoneticPr fontId="1" type="noConversion"/>
  </si>
  <si>
    <t>黃怡婷</t>
    <phoneticPr fontId="1" type="noConversion"/>
  </si>
  <si>
    <t>水林國中</t>
    <phoneticPr fontId="1" type="noConversion"/>
  </si>
  <si>
    <t>林莉瑩</t>
    <phoneticPr fontId="1" type="noConversion"/>
  </si>
  <si>
    <t>台西國中</t>
    <phoneticPr fontId="1" type="noConversion"/>
  </si>
  <si>
    <t>洪翊慈</t>
    <phoneticPr fontId="1" type="noConversion"/>
  </si>
  <si>
    <t>吳姿瑩</t>
    <phoneticPr fontId="1" type="noConversion"/>
  </si>
  <si>
    <t>李怡潔</t>
    <phoneticPr fontId="1" type="noConversion"/>
  </si>
  <si>
    <t>王辰羽</t>
    <phoneticPr fontId="1" type="noConversion"/>
  </si>
  <si>
    <t>鄭筑芯</t>
    <phoneticPr fontId="1" type="noConversion"/>
  </si>
  <si>
    <t>許雅雲</t>
    <phoneticPr fontId="1" type="noConversion"/>
  </si>
  <si>
    <t>吳宜珊</t>
    <phoneticPr fontId="1" type="noConversion"/>
  </si>
  <si>
    <t>土庫國中</t>
    <phoneticPr fontId="1" type="noConversion"/>
  </si>
  <si>
    <t>黃曉涵</t>
    <phoneticPr fontId="1" type="noConversion"/>
  </si>
  <si>
    <t>飛沙國中</t>
    <phoneticPr fontId="1" type="noConversion"/>
  </si>
  <si>
    <t>廖　敏</t>
    <phoneticPr fontId="1" type="noConversion"/>
  </si>
  <si>
    <t>陳雅雯</t>
    <phoneticPr fontId="1" type="noConversion"/>
  </si>
  <si>
    <t>陳宣羽</t>
    <phoneticPr fontId="1" type="noConversion"/>
  </si>
  <si>
    <t>李純葳</t>
    <phoneticPr fontId="1" type="noConversion"/>
  </si>
  <si>
    <t>東南國中</t>
    <phoneticPr fontId="1" type="noConversion"/>
  </si>
  <si>
    <t>黃衣瑄</t>
    <phoneticPr fontId="1" type="noConversion"/>
  </si>
  <si>
    <t>陳禹希</t>
    <phoneticPr fontId="1" type="noConversion"/>
  </si>
  <si>
    <t>張紓瑄</t>
    <phoneticPr fontId="1" type="noConversion"/>
  </si>
  <si>
    <t>淵明國中</t>
    <phoneticPr fontId="1" type="noConversion"/>
  </si>
  <si>
    <t>陳婷方</t>
    <phoneticPr fontId="1" type="noConversion"/>
  </si>
  <si>
    <t>曾思涵</t>
    <phoneticPr fontId="1" type="noConversion"/>
  </si>
  <si>
    <t>沈筠容</t>
    <phoneticPr fontId="1" type="noConversion"/>
  </si>
  <si>
    <t>東明國中</t>
    <phoneticPr fontId="1" type="noConversion"/>
  </si>
  <si>
    <t>王慧慈</t>
    <phoneticPr fontId="1" type="noConversion"/>
  </si>
  <si>
    <t>莊婷瑜</t>
    <phoneticPr fontId="1" type="noConversion"/>
  </si>
  <si>
    <t>高　欣</t>
    <phoneticPr fontId="1" type="noConversion"/>
  </si>
  <si>
    <t>吳　雙</t>
    <phoneticPr fontId="1" type="noConversion"/>
  </si>
  <si>
    <t>崇德國中</t>
    <phoneticPr fontId="1" type="noConversion"/>
  </si>
  <si>
    <t>劉馥瑜</t>
    <phoneticPr fontId="1" type="noConversion"/>
  </si>
  <si>
    <t>大埤國中</t>
    <phoneticPr fontId="1" type="noConversion"/>
  </si>
  <si>
    <t>陳柔安</t>
    <phoneticPr fontId="1" type="noConversion"/>
  </si>
  <si>
    <t>備註: 合計14位選手參賽,取7名。</t>
    <phoneticPr fontId="1" type="noConversion"/>
  </si>
  <si>
    <t>洪嘉妍</t>
    <phoneticPr fontId="1" type="noConversion"/>
  </si>
  <si>
    <t>林雨柔</t>
    <phoneticPr fontId="1" type="noConversion"/>
  </si>
  <si>
    <t>尚德國小</t>
    <phoneticPr fontId="1" type="noConversion"/>
  </si>
  <si>
    <t>彭鏝芩</t>
    <phoneticPr fontId="1" type="noConversion"/>
  </si>
  <si>
    <t>張鈞甯</t>
    <phoneticPr fontId="1" type="noConversion"/>
  </si>
  <si>
    <t>鎮南國小</t>
    <phoneticPr fontId="1" type="noConversion"/>
  </si>
  <si>
    <t>張妘萁</t>
    <phoneticPr fontId="1" type="noConversion"/>
  </si>
  <si>
    <t>王旆絨</t>
    <phoneticPr fontId="1" type="noConversion"/>
  </si>
  <si>
    <t>林珈均</t>
    <phoneticPr fontId="1" type="noConversion"/>
  </si>
  <si>
    <t>雲林縣107年秋季縣長盃國術錦標賽【國小低年級女子組 國術 內家拳】比賽名單 甲40場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</si>
  <si>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</si>
  <si>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</si>
  <si>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合計5位選手參賽,取3名。</t>
    <phoneticPr fontId="1" type="noConversion"/>
  </si>
  <si>
    <t>雲林縣107年秋季縣長盃國術錦標賽【國小高年級女子組 國術 內家拳】比賽名單 甲41場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</si>
  <si>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</si>
  <si>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</si>
  <si>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合計2位選手參賽,取1名。</t>
    <phoneticPr fontId="1" type="noConversion"/>
  </si>
  <si>
    <t>備註: 合計3位選手參賽,取2名。</t>
    <phoneticPr fontId="1" type="noConversion"/>
  </si>
  <si>
    <t>雲林縣107年秋季縣長盃國術錦標賽【國小高年級女子組 國術 福建南拳】比賽名單 甲45場</t>
    <phoneticPr fontId="1" type="noConversion"/>
  </si>
  <si>
    <t>備註: 合計13位選手參賽,取7名。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</si>
  <si>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</si>
  <si>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</si>
  <si>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</si>
  <si>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合計14位選手參賽,取7名。</t>
    <phoneticPr fontId="1" type="noConversion"/>
  </si>
  <si>
    <t>備註: 合計8位選手參賽,取4名。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</si>
</sst>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.5"/>
      <name val="標楷體"/>
      <family val="4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A7" zoomScale="110" zoomScaleNormal="110" workbookViewId="0">
      <selection activeCell="L6" sqref="L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8" t="s">
        <v>150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151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152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5" t="s">
        <v>30</v>
      </c>
      <c r="C4" s="15" t="s">
        <v>31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32</v>
      </c>
      <c r="C5" s="15" t="s">
        <v>31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6.9" customHeight="1">
      <c r="A6" s="2">
        <v>3</v>
      </c>
      <c r="B6" s="15" t="s">
        <v>33</v>
      </c>
      <c r="C6" s="15" t="s">
        <v>31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5" t="s">
        <v>34</v>
      </c>
      <c r="C7" s="15" t="s">
        <v>35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ref="M7" si="6"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7">AVERAGE(N7:O7)</f>
        <v>0</v>
      </c>
      <c r="R7" s="9">
        <f t="shared" ref="R7" si="8">L7-Q7</f>
        <v>0</v>
      </c>
    </row>
    <row r="8" spans="1:18" ht="36.9" customHeight="1">
      <c r="A8" s="2">
        <v>5</v>
      </c>
      <c r="B8" s="15" t="s">
        <v>36</v>
      </c>
      <c r="C8" s="15" t="s">
        <v>37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si="4"/>
        <v>0</v>
      </c>
      <c r="R8" s="9">
        <f t="shared" si="5"/>
        <v>0</v>
      </c>
    </row>
    <row r="9" spans="1:18" ht="36.9" customHeight="1">
      <c r="A9" s="22" t="s">
        <v>153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3"/>
      <c r="O9" s="23"/>
    </row>
    <row r="10" spans="1:18" ht="36.9" customHeight="1">
      <c r="A10" s="4"/>
      <c r="B10" s="4"/>
      <c r="C10" s="19" t="s">
        <v>9</v>
      </c>
      <c r="D10" s="19"/>
      <c r="E10" s="19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51" customHeight="1">
      <c r="A11" s="17" t="s">
        <v>22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110" zoomScaleNormal="110" workbookViewId="0">
      <selection activeCell="F23" sqref="F23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8" t="s">
        <v>154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55</v>
      </c>
      <c r="O2" s="18"/>
      <c r="P2" s="18"/>
      <c r="Q2" s="21" t="s">
        <v>56</v>
      </c>
      <c r="R2" s="21"/>
    </row>
    <row r="3" spans="1:18" ht="45" customHeight="1">
      <c r="A3" s="2" t="s">
        <v>57</v>
      </c>
      <c r="B3" s="2" t="s">
        <v>58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59</v>
      </c>
      <c r="J3" s="6" t="s">
        <v>19</v>
      </c>
      <c r="K3" s="5" t="s">
        <v>11</v>
      </c>
      <c r="L3" s="5" t="s">
        <v>60</v>
      </c>
      <c r="M3" s="2" t="s">
        <v>0</v>
      </c>
      <c r="N3" s="13" t="s">
        <v>61</v>
      </c>
      <c r="O3" s="13" t="s">
        <v>62</v>
      </c>
      <c r="P3" s="14" t="s">
        <v>12</v>
      </c>
      <c r="Q3" s="8" t="s">
        <v>63</v>
      </c>
      <c r="R3" s="12" t="s">
        <v>17</v>
      </c>
    </row>
    <row r="4" spans="1:18" ht="36.9" customHeight="1">
      <c r="A4" s="2">
        <v>1</v>
      </c>
      <c r="B4" s="15" t="s">
        <v>39</v>
      </c>
      <c r="C4" s="15" t="s">
        <v>31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40</v>
      </c>
      <c r="C5" s="15" t="s">
        <v>31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 t="shared" ref="M5:M8" si="3"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6.9" customHeight="1">
      <c r="A6" s="2">
        <v>3</v>
      </c>
      <c r="B6" s="15" t="s">
        <v>41</v>
      </c>
      <c r="C6" s="15" t="s">
        <v>31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5" t="s">
        <v>42</v>
      </c>
      <c r="C7" s="15" t="s">
        <v>43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" si="6">SUM(J7:K7)</f>
        <v>0</v>
      </c>
      <c r="M7" s="2">
        <f t="shared" ref="M7" si="7"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8">AVERAGE(N7:O7)</f>
        <v>0</v>
      </c>
      <c r="R7" s="9">
        <f t="shared" ref="R7" si="9">L7-Q7</f>
        <v>0</v>
      </c>
    </row>
    <row r="8" spans="1:18" ht="36.9" customHeight="1">
      <c r="A8" s="2">
        <v>5</v>
      </c>
      <c r="B8" s="15" t="s">
        <v>44</v>
      </c>
      <c r="C8" s="15" t="s">
        <v>45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si="4"/>
        <v>0</v>
      </c>
      <c r="R8" s="9">
        <f t="shared" si="5"/>
        <v>0</v>
      </c>
    </row>
    <row r="9" spans="1:18" ht="36.9" customHeight="1">
      <c r="A9" s="25" t="s">
        <v>38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6"/>
      <c r="O9" s="26"/>
    </row>
    <row r="10" spans="1:18" ht="36.9" customHeight="1">
      <c r="A10" s="4"/>
      <c r="B10" s="4"/>
      <c r="C10" s="19" t="s">
        <v>9</v>
      </c>
      <c r="D10" s="19"/>
      <c r="E10" s="19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51" customHeight="1">
      <c r="A11" s="24" t="s">
        <v>65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A7" zoomScale="110" zoomScaleNormal="110" workbookViewId="0">
      <selection activeCell="D4" sqref="D4:D9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55</v>
      </c>
      <c r="O2" s="18"/>
      <c r="P2" s="18"/>
      <c r="Q2" s="21" t="s">
        <v>56</v>
      </c>
      <c r="R2" s="21"/>
    </row>
    <row r="3" spans="1:18" ht="45" customHeight="1">
      <c r="A3" s="2" t="s">
        <v>57</v>
      </c>
      <c r="B3" s="2" t="s">
        <v>58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59</v>
      </c>
      <c r="J3" s="6" t="s">
        <v>19</v>
      </c>
      <c r="K3" s="5" t="s">
        <v>11</v>
      </c>
      <c r="L3" s="5" t="s">
        <v>60</v>
      </c>
      <c r="M3" s="2" t="s">
        <v>0</v>
      </c>
      <c r="N3" s="13" t="s">
        <v>61</v>
      </c>
      <c r="O3" s="13" t="s">
        <v>62</v>
      </c>
      <c r="P3" s="14" t="s">
        <v>12</v>
      </c>
      <c r="Q3" s="8" t="s">
        <v>63</v>
      </c>
      <c r="R3" s="12" t="s">
        <v>17</v>
      </c>
    </row>
    <row r="4" spans="1:18" ht="36.9" customHeight="1">
      <c r="A4" s="2">
        <v>1</v>
      </c>
      <c r="B4" s="15" t="s">
        <v>46</v>
      </c>
      <c r="C4" s="15" t="s">
        <v>47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49</v>
      </c>
      <c r="C5" s="15" t="s">
        <v>50</v>
      </c>
      <c r="D5" s="2"/>
      <c r="E5" s="2"/>
      <c r="F5" s="2"/>
      <c r="G5" s="2"/>
      <c r="H5" s="2"/>
      <c r="I5" s="2">
        <f t="shared" ref="I5:I9" si="0">SUM(D5:H5)</f>
        <v>0</v>
      </c>
      <c r="J5" s="2">
        <f t="shared" ref="J5:J9" si="1">SUM(P5/3)</f>
        <v>0</v>
      </c>
      <c r="K5" s="2"/>
      <c r="L5" s="2">
        <f t="shared" ref="L5:L9" si="2">SUM(J5:K5)</f>
        <v>0</v>
      </c>
      <c r="M5" s="2">
        <f t="shared" ref="M5:M9" si="3">RANK(L5,$L$4:$L$9)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9" si="4">AVERAGE(N5:O5)</f>
        <v>0</v>
      </c>
      <c r="R5" s="9">
        <f t="shared" ref="R5:R9" si="5">L5-Q5</f>
        <v>0</v>
      </c>
    </row>
    <row r="6" spans="1:18" ht="36.9" customHeight="1">
      <c r="A6" s="2">
        <v>3</v>
      </c>
      <c r="B6" s="15" t="s">
        <v>48</v>
      </c>
      <c r="C6" s="15" t="s">
        <v>47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5" t="s">
        <v>51</v>
      </c>
      <c r="C7" s="15" t="s">
        <v>52</v>
      </c>
      <c r="D7" s="2"/>
      <c r="E7" s="2"/>
      <c r="F7" s="2"/>
      <c r="G7" s="2"/>
      <c r="H7" s="2"/>
      <c r="I7" s="2">
        <f t="shared" ref="I7:I8" si="6">SUM(D7:H7)</f>
        <v>0</v>
      </c>
      <c r="J7" s="2">
        <f t="shared" ref="J7:J8" si="7">SUM(P7/3)</f>
        <v>0</v>
      </c>
      <c r="K7" s="2"/>
      <c r="L7" s="2">
        <f t="shared" ref="L7:L8" si="8">SUM(J7:K7)</f>
        <v>0</v>
      </c>
      <c r="M7" s="2">
        <f t="shared" ref="M7:M8" si="9">RANK(L7,$L$4:$L$9)</f>
        <v>1</v>
      </c>
      <c r="N7" s="3">
        <f t="shared" ref="N7:N8" si="10">MAX(D7:H7)</f>
        <v>0</v>
      </c>
      <c r="O7" s="3">
        <f t="shared" ref="O7:O8" si="11">MIN(D7:H7)</f>
        <v>0</v>
      </c>
      <c r="P7" s="7">
        <f t="shared" ref="P7:P8" si="12">SUM(I7-N7-O7)</f>
        <v>0</v>
      </c>
      <c r="Q7" s="7">
        <f t="shared" ref="Q7:Q8" si="13">AVERAGE(N7:O7)</f>
        <v>0</v>
      </c>
      <c r="R7" s="9">
        <f t="shared" ref="R7:R8" si="14">L7-Q7</f>
        <v>0</v>
      </c>
    </row>
    <row r="8" spans="1:18" ht="36.9" customHeight="1">
      <c r="A8" s="2">
        <v>5</v>
      </c>
      <c r="B8" s="15" t="s">
        <v>53</v>
      </c>
      <c r="C8" s="15" t="s">
        <v>47</v>
      </c>
      <c r="D8" s="2"/>
      <c r="E8" s="2"/>
      <c r="F8" s="2"/>
      <c r="G8" s="2"/>
      <c r="H8" s="2"/>
      <c r="I8" s="2">
        <f t="shared" si="6"/>
        <v>0</v>
      </c>
      <c r="J8" s="2">
        <f t="shared" si="7"/>
        <v>0</v>
      </c>
      <c r="K8" s="2"/>
      <c r="L8" s="2">
        <f t="shared" si="8"/>
        <v>0</v>
      </c>
      <c r="M8" s="2">
        <f t="shared" si="9"/>
        <v>1</v>
      </c>
      <c r="N8" s="3">
        <f t="shared" si="10"/>
        <v>0</v>
      </c>
      <c r="O8" s="3">
        <f t="shared" si="11"/>
        <v>0</v>
      </c>
      <c r="P8" s="7">
        <f t="shared" si="12"/>
        <v>0</v>
      </c>
      <c r="Q8" s="7">
        <f t="shared" si="13"/>
        <v>0</v>
      </c>
      <c r="R8" s="9">
        <f t="shared" si="14"/>
        <v>0</v>
      </c>
    </row>
    <row r="9" spans="1:18" ht="36.9" customHeight="1">
      <c r="A9" s="2">
        <v>6</v>
      </c>
      <c r="B9" s="15" t="s">
        <v>54</v>
      </c>
      <c r="C9" s="15" t="s">
        <v>52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>MAX(D9:H9)</f>
        <v>0</v>
      </c>
      <c r="O9" s="3">
        <f>MIN(D9:H9)</f>
        <v>0</v>
      </c>
      <c r="P9" s="7">
        <f>SUM(I9-N9-O9)</f>
        <v>0</v>
      </c>
      <c r="Q9" s="7">
        <f t="shared" si="4"/>
        <v>0</v>
      </c>
      <c r="R9" s="9">
        <f t="shared" si="5"/>
        <v>0</v>
      </c>
    </row>
    <row r="10" spans="1:18" ht="36.9" customHeight="1">
      <c r="A10" s="25" t="s">
        <v>64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6"/>
      <c r="O10" s="26"/>
    </row>
    <row r="11" spans="1:18" ht="36.9" customHeight="1">
      <c r="A11" s="4"/>
      <c r="B11" s="4"/>
      <c r="C11" s="19" t="s">
        <v>9</v>
      </c>
      <c r="D11" s="19"/>
      <c r="E11" s="19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>
      <c r="A12" s="24" t="s">
        <v>65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activeCell="B4" sqref="B4:C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155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156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5" t="s">
        <v>66</v>
      </c>
      <c r="C4" s="15" t="s">
        <v>67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68</v>
      </c>
      <c r="C5" s="15" t="s">
        <v>69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.9" customHeight="1">
      <c r="A6" s="25" t="s">
        <v>157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7"/>
      <c r="O6" s="27"/>
    </row>
    <row r="7" spans="1:18" ht="36.9" customHeight="1">
      <c r="A7" s="4"/>
      <c r="B7" s="4"/>
      <c r="C7" s="19" t="s">
        <v>9</v>
      </c>
      <c r="D7" s="19"/>
      <c r="E7" s="19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>
      <c r="A8" s="17" t="s">
        <v>22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10" zoomScale="110" zoomScaleNormal="110" workbookViewId="0">
      <selection activeCell="H6" sqref="H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8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19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5" t="s">
        <v>75</v>
      </c>
      <c r="C4" s="15" t="s">
        <v>76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77</v>
      </c>
      <c r="C5" s="15" t="s">
        <v>78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5" t="s">
        <v>79</v>
      </c>
      <c r="C6" s="15" t="s">
        <v>80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5" t="s">
        <v>158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6"/>
      <c r="O7" s="26"/>
    </row>
    <row r="8" spans="1:18" ht="36.9" customHeight="1">
      <c r="A8" s="4"/>
      <c r="B8" s="4"/>
      <c r="C8" s="19" t="s">
        <v>9</v>
      </c>
      <c r="D8" s="19"/>
      <c r="E8" s="1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17" t="s">
        <v>22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10" zoomScale="110" zoomScaleNormal="110" workbookViewId="0">
      <selection activeCell="B4" sqref="B4:C1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8" t="s">
        <v>159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ht="24.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19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24" customHeight="1">
      <c r="A4" s="2">
        <v>1</v>
      </c>
      <c r="B4" s="15" t="s">
        <v>81</v>
      </c>
      <c r="C4" s="15" t="s">
        <v>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4" customHeight="1">
      <c r="A5" s="2">
        <v>2</v>
      </c>
      <c r="B5" s="15" t="s">
        <v>83</v>
      </c>
      <c r="C5" s="15" t="s">
        <v>78</v>
      </c>
      <c r="D5" s="2"/>
      <c r="E5" s="2"/>
      <c r="F5" s="2"/>
      <c r="G5" s="2"/>
      <c r="H5" s="2"/>
      <c r="I5" s="2">
        <f t="shared" ref="I5:I16" si="0">SUM(D5:H5)</f>
        <v>0</v>
      </c>
      <c r="J5" s="2">
        <f t="shared" ref="J5:J16" si="1">SUM(P5/3)</f>
        <v>0</v>
      </c>
      <c r="K5" s="2"/>
      <c r="L5" s="2">
        <f t="shared" ref="L5:L16" si="2">SUM(J5:K5)</f>
        <v>0</v>
      </c>
      <c r="M5" s="2">
        <f t="shared" ref="M5:M16" si="3">RANK(L5,$L$4:$L$16)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16" si="4">AVERAGE(N5:O5)</f>
        <v>0</v>
      </c>
      <c r="R5" s="9">
        <f t="shared" ref="R5:R16" si="5">L5-Q5</f>
        <v>0</v>
      </c>
    </row>
    <row r="6" spans="1:18" ht="24" customHeight="1">
      <c r="A6" s="2">
        <v>3</v>
      </c>
      <c r="B6" s="15" t="s">
        <v>84</v>
      </c>
      <c r="C6" s="15" t="s">
        <v>76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4" customHeight="1">
      <c r="A7" s="2">
        <v>4</v>
      </c>
      <c r="B7" s="15" t="s">
        <v>85</v>
      </c>
      <c r="C7" s="15" t="s">
        <v>86</v>
      </c>
      <c r="D7" s="2"/>
      <c r="E7" s="2"/>
      <c r="F7" s="2"/>
      <c r="G7" s="2"/>
      <c r="H7" s="2"/>
      <c r="I7" s="2">
        <f t="shared" ref="I7:I15" si="6">SUM(D7:H7)</f>
        <v>0</v>
      </c>
      <c r="J7" s="2">
        <f t="shared" ref="J7:J15" si="7">SUM(P7/3)</f>
        <v>0</v>
      </c>
      <c r="K7" s="2"/>
      <c r="L7" s="2">
        <f t="shared" ref="L7:L15" si="8">SUM(J7:K7)</f>
        <v>0</v>
      </c>
      <c r="M7" s="2">
        <f t="shared" ref="M7:M15" si="9">RANK(L7,$L$4:$L$16)</f>
        <v>1</v>
      </c>
      <c r="N7" s="3">
        <f t="shared" ref="N7:N15" si="10">MAX(D7:H7)</f>
        <v>0</v>
      </c>
      <c r="O7" s="3">
        <f t="shared" ref="O7:O15" si="11">MIN(D7:H7)</f>
        <v>0</v>
      </c>
      <c r="P7" s="7">
        <f t="shared" ref="P7:P15" si="12">SUM(I7-N7-O7)</f>
        <v>0</v>
      </c>
      <c r="Q7" s="7">
        <f t="shared" ref="Q7:Q15" si="13">AVERAGE(N7:O7)</f>
        <v>0</v>
      </c>
      <c r="R7" s="9">
        <f t="shared" ref="R7:R15" si="14">L7-Q7</f>
        <v>0</v>
      </c>
    </row>
    <row r="8" spans="1:18" ht="24" customHeight="1">
      <c r="A8" s="2">
        <v>5</v>
      </c>
      <c r="B8" s="15" t="s">
        <v>87</v>
      </c>
      <c r="C8" s="15" t="s">
        <v>88</v>
      </c>
      <c r="D8" s="2"/>
      <c r="E8" s="2"/>
      <c r="F8" s="2"/>
      <c r="G8" s="2"/>
      <c r="H8" s="2"/>
      <c r="I8" s="2">
        <f t="shared" si="6"/>
        <v>0</v>
      </c>
      <c r="J8" s="2">
        <f t="shared" si="7"/>
        <v>0</v>
      </c>
      <c r="K8" s="2"/>
      <c r="L8" s="2">
        <f t="shared" si="8"/>
        <v>0</v>
      </c>
      <c r="M8" s="2">
        <f t="shared" si="9"/>
        <v>1</v>
      </c>
      <c r="N8" s="3">
        <f t="shared" si="10"/>
        <v>0</v>
      </c>
      <c r="O8" s="3">
        <f t="shared" si="11"/>
        <v>0</v>
      </c>
      <c r="P8" s="7">
        <f t="shared" si="12"/>
        <v>0</v>
      </c>
      <c r="Q8" s="7">
        <f t="shared" si="13"/>
        <v>0</v>
      </c>
      <c r="R8" s="9">
        <f t="shared" si="14"/>
        <v>0</v>
      </c>
    </row>
    <row r="9" spans="1:18" ht="24" customHeight="1">
      <c r="A9" s="2">
        <v>6</v>
      </c>
      <c r="B9" s="15" t="s">
        <v>89</v>
      </c>
      <c r="C9" s="15" t="s">
        <v>86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24" customHeight="1">
      <c r="A10" s="2">
        <v>7</v>
      </c>
      <c r="B10" s="15" t="s">
        <v>90</v>
      </c>
      <c r="C10" s="15" t="s">
        <v>86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24" customHeight="1">
      <c r="A11" s="2">
        <v>8</v>
      </c>
      <c r="B11" s="15" t="s">
        <v>91</v>
      </c>
      <c r="C11" s="15" t="s">
        <v>78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24" customHeight="1">
      <c r="A12" s="2">
        <v>9</v>
      </c>
      <c r="B12" s="15" t="s">
        <v>92</v>
      </c>
      <c r="C12" s="15" t="s">
        <v>78</v>
      </c>
      <c r="D12" s="2"/>
      <c r="E12" s="2"/>
      <c r="F12" s="2"/>
      <c r="G12" s="2"/>
      <c r="H12" s="2"/>
      <c r="I12" s="2">
        <f t="shared" si="6"/>
        <v>0</v>
      </c>
      <c r="J12" s="2">
        <f t="shared" si="7"/>
        <v>0</v>
      </c>
      <c r="K12" s="2"/>
      <c r="L12" s="2">
        <f t="shared" si="8"/>
        <v>0</v>
      </c>
      <c r="M12" s="2">
        <f t="shared" si="9"/>
        <v>1</v>
      </c>
      <c r="N12" s="3">
        <f t="shared" si="10"/>
        <v>0</v>
      </c>
      <c r="O12" s="3">
        <f t="shared" si="11"/>
        <v>0</v>
      </c>
      <c r="P12" s="7">
        <f t="shared" si="12"/>
        <v>0</v>
      </c>
      <c r="Q12" s="7">
        <f t="shared" si="13"/>
        <v>0</v>
      </c>
      <c r="R12" s="9">
        <f t="shared" si="14"/>
        <v>0</v>
      </c>
    </row>
    <row r="13" spans="1:18" ht="24" customHeight="1">
      <c r="A13" s="2">
        <v>10</v>
      </c>
      <c r="B13" s="15" t="s">
        <v>93</v>
      </c>
      <c r="C13" s="15" t="s">
        <v>94</v>
      </c>
      <c r="D13" s="2"/>
      <c r="E13" s="2"/>
      <c r="F13" s="2"/>
      <c r="G13" s="2"/>
      <c r="H13" s="2"/>
      <c r="I13" s="2">
        <f t="shared" si="6"/>
        <v>0</v>
      </c>
      <c r="J13" s="2">
        <f t="shared" si="7"/>
        <v>0</v>
      </c>
      <c r="K13" s="2"/>
      <c r="L13" s="2">
        <f t="shared" si="8"/>
        <v>0</v>
      </c>
      <c r="M13" s="2">
        <f t="shared" si="9"/>
        <v>1</v>
      </c>
      <c r="N13" s="3">
        <f t="shared" si="10"/>
        <v>0</v>
      </c>
      <c r="O13" s="3">
        <f t="shared" si="11"/>
        <v>0</v>
      </c>
      <c r="P13" s="7">
        <f t="shared" si="12"/>
        <v>0</v>
      </c>
      <c r="Q13" s="7">
        <f t="shared" si="13"/>
        <v>0</v>
      </c>
      <c r="R13" s="9">
        <f t="shared" si="14"/>
        <v>0</v>
      </c>
    </row>
    <row r="14" spans="1:18" ht="24" customHeight="1">
      <c r="A14" s="2">
        <v>11</v>
      </c>
      <c r="B14" s="15" t="s">
        <v>95</v>
      </c>
      <c r="C14" s="15" t="s">
        <v>76</v>
      </c>
      <c r="D14" s="2"/>
      <c r="E14" s="2"/>
      <c r="F14" s="2"/>
      <c r="G14" s="2"/>
      <c r="H14" s="2"/>
      <c r="I14" s="2">
        <f t="shared" si="6"/>
        <v>0</v>
      </c>
      <c r="J14" s="2">
        <f t="shared" si="7"/>
        <v>0</v>
      </c>
      <c r="K14" s="2"/>
      <c r="L14" s="2">
        <f t="shared" si="8"/>
        <v>0</v>
      </c>
      <c r="M14" s="2">
        <f t="shared" si="9"/>
        <v>1</v>
      </c>
      <c r="N14" s="3">
        <f t="shared" si="10"/>
        <v>0</v>
      </c>
      <c r="O14" s="3">
        <f t="shared" si="11"/>
        <v>0</v>
      </c>
      <c r="P14" s="7">
        <f t="shared" si="12"/>
        <v>0</v>
      </c>
      <c r="Q14" s="7">
        <f t="shared" si="13"/>
        <v>0</v>
      </c>
      <c r="R14" s="9">
        <f t="shared" si="14"/>
        <v>0</v>
      </c>
    </row>
    <row r="15" spans="1:18" ht="24" customHeight="1">
      <c r="A15" s="2">
        <v>12</v>
      </c>
      <c r="B15" s="15" t="s">
        <v>96</v>
      </c>
      <c r="C15" s="15" t="s">
        <v>88</v>
      </c>
      <c r="D15" s="2"/>
      <c r="E15" s="2"/>
      <c r="F15" s="2"/>
      <c r="G15" s="2"/>
      <c r="H15" s="2"/>
      <c r="I15" s="2">
        <f t="shared" si="6"/>
        <v>0</v>
      </c>
      <c r="J15" s="2">
        <f t="shared" si="7"/>
        <v>0</v>
      </c>
      <c r="K15" s="2"/>
      <c r="L15" s="2">
        <f t="shared" si="8"/>
        <v>0</v>
      </c>
      <c r="M15" s="2">
        <f t="shared" si="9"/>
        <v>1</v>
      </c>
      <c r="N15" s="3">
        <f t="shared" si="10"/>
        <v>0</v>
      </c>
      <c r="O15" s="3">
        <f t="shared" si="11"/>
        <v>0</v>
      </c>
      <c r="P15" s="7">
        <f t="shared" si="12"/>
        <v>0</v>
      </c>
      <c r="Q15" s="7">
        <f t="shared" si="13"/>
        <v>0</v>
      </c>
      <c r="R15" s="9">
        <f t="shared" si="14"/>
        <v>0</v>
      </c>
    </row>
    <row r="16" spans="1:18" ht="24" customHeight="1">
      <c r="A16" s="2">
        <v>13</v>
      </c>
      <c r="B16" s="15" t="s">
        <v>97</v>
      </c>
      <c r="C16" s="15" t="s">
        <v>76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>MAX(D16:H16)</f>
        <v>0</v>
      </c>
      <c r="O16" s="3">
        <f>MIN(D16:H16)</f>
        <v>0</v>
      </c>
      <c r="P16" s="7">
        <f>SUM(I16-N16-O16)</f>
        <v>0</v>
      </c>
      <c r="Q16" s="7">
        <f t="shared" si="4"/>
        <v>0</v>
      </c>
      <c r="R16" s="9">
        <f t="shared" si="5"/>
        <v>0</v>
      </c>
    </row>
    <row r="17" spans="1:18" ht="24" customHeight="1">
      <c r="A17" s="25" t="s">
        <v>160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6"/>
      <c r="O17" s="26"/>
    </row>
    <row r="18" spans="1:18" ht="36.9" customHeight="1">
      <c r="A18" s="4"/>
      <c r="B18" s="4"/>
      <c r="C18" s="19" t="s">
        <v>9</v>
      </c>
      <c r="D18" s="19"/>
      <c r="E18" s="19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51" customHeight="1">
      <c r="A19" s="17" t="s">
        <v>22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</sheetData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activeCell="G4" sqref="G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8" ht="24.6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161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5" t="s">
        <v>98</v>
      </c>
      <c r="C4" s="15" t="s">
        <v>35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99</v>
      </c>
      <c r="C5" s="15" t="s">
        <v>100</v>
      </c>
      <c r="D5" s="2"/>
      <c r="E5" s="2"/>
      <c r="F5" s="2"/>
      <c r="G5" s="2"/>
      <c r="H5" s="2"/>
      <c r="I5" s="2">
        <f t="shared" ref="I5:I9" si="0">SUM(D5:H5)</f>
        <v>0</v>
      </c>
      <c r="J5" s="2">
        <f t="shared" ref="J5:J9" si="1">SUM(P5/3)</f>
        <v>0</v>
      </c>
      <c r="K5" s="2"/>
      <c r="L5" s="2">
        <f t="shared" ref="L5:L9" si="2">SUM(J5:K5)</f>
        <v>0</v>
      </c>
      <c r="M5" s="2">
        <f t="shared" ref="M5:M9" si="3">RANK(L5,$L$4:$L$9)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9" si="4">AVERAGE(N5:O5)</f>
        <v>0</v>
      </c>
      <c r="R5" s="9">
        <f t="shared" ref="R5:R9" si="5">L5-Q5</f>
        <v>0</v>
      </c>
    </row>
    <row r="6" spans="1:18" ht="36.9" customHeight="1">
      <c r="A6" s="2">
        <v>3</v>
      </c>
      <c r="B6" s="15" t="s">
        <v>101</v>
      </c>
      <c r="C6" s="15" t="s">
        <v>100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6.9" customHeight="1">
      <c r="A7" s="2">
        <v>4</v>
      </c>
      <c r="B7" s="15" t="s">
        <v>102</v>
      </c>
      <c r="C7" s="15" t="s">
        <v>35</v>
      </c>
      <c r="D7" s="2"/>
      <c r="E7" s="2"/>
      <c r="F7" s="2"/>
      <c r="G7" s="2"/>
      <c r="H7" s="2"/>
      <c r="I7" s="2">
        <f t="shared" ref="I7:I8" si="6">SUM(D7:H7)</f>
        <v>0</v>
      </c>
      <c r="J7" s="2">
        <f t="shared" ref="J7:J8" si="7">SUM(P7/3)</f>
        <v>0</v>
      </c>
      <c r="K7" s="2"/>
      <c r="L7" s="2">
        <f t="shared" ref="L7:L8" si="8">SUM(J7:K7)</f>
        <v>0</v>
      </c>
      <c r="M7" s="2">
        <f t="shared" ref="M7:M8" si="9">RANK(L7,$L$4:$L$9)</f>
        <v>1</v>
      </c>
      <c r="N7" s="3">
        <f t="shared" ref="N7:N8" si="10">MAX(D7:H7)</f>
        <v>0</v>
      </c>
      <c r="O7" s="3">
        <f t="shared" ref="O7:O8" si="11">MIN(D7:H7)</f>
        <v>0</v>
      </c>
      <c r="P7" s="7">
        <f t="shared" ref="P7:P8" si="12">SUM(I7-N7-O7)</f>
        <v>0</v>
      </c>
      <c r="Q7" s="7">
        <f t="shared" ref="Q7:Q8" si="13">AVERAGE(N7:O7)</f>
        <v>0</v>
      </c>
      <c r="R7" s="9">
        <f t="shared" ref="R7:R8" si="14">L7-Q7</f>
        <v>0</v>
      </c>
    </row>
    <row r="8" spans="1:18" ht="36.9" customHeight="1">
      <c r="A8" s="2">
        <v>5</v>
      </c>
      <c r="B8" s="15" t="s">
        <v>103</v>
      </c>
      <c r="C8" s="15" t="s">
        <v>35</v>
      </c>
      <c r="D8" s="2"/>
      <c r="E8" s="2"/>
      <c r="F8" s="2"/>
      <c r="G8" s="2"/>
      <c r="H8" s="2"/>
      <c r="I8" s="2">
        <f t="shared" si="6"/>
        <v>0</v>
      </c>
      <c r="J8" s="2">
        <f t="shared" si="7"/>
        <v>0</v>
      </c>
      <c r="K8" s="2"/>
      <c r="L8" s="2">
        <f t="shared" si="8"/>
        <v>0</v>
      </c>
      <c r="M8" s="2">
        <f t="shared" si="9"/>
        <v>1</v>
      </c>
      <c r="N8" s="3">
        <f t="shared" si="10"/>
        <v>0</v>
      </c>
      <c r="O8" s="3">
        <f t="shared" si="11"/>
        <v>0</v>
      </c>
      <c r="P8" s="7">
        <f t="shared" si="12"/>
        <v>0</v>
      </c>
      <c r="Q8" s="7">
        <f t="shared" si="13"/>
        <v>0</v>
      </c>
      <c r="R8" s="9">
        <f t="shared" si="14"/>
        <v>0</v>
      </c>
    </row>
    <row r="9" spans="1:18" ht="36.9" customHeight="1">
      <c r="A9" s="2">
        <v>6</v>
      </c>
      <c r="B9" s="15" t="s">
        <v>104</v>
      </c>
      <c r="C9" s="15" t="s">
        <v>100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>MAX(D9:H9)</f>
        <v>0</v>
      </c>
      <c r="O9" s="3">
        <f>MIN(D9:H9)</f>
        <v>0</v>
      </c>
      <c r="P9" s="7">
        <f>SUM(I9-N9-O9)</f>
        <v>0</v>
      </c>
      <c r="Q9" s="7">
        <f t="shared" si="4"/>
        <v>0</v>
      </c>
      <c r="R9" s="9">
        <f t="shared" si="5"/>
        <v>0</v>
      </c>
    </row>
    <row r="10" spans="1:18" ht="36.9" customHeight="1">
      <c r="A10" s="25" t="s">
        <v>64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6"/>
      <c r="O10" s="26"/>
    </row>
    <row r="11" spans="1:18" ht="36.9" customHeight="1">
      <c r="A11" s="4"/>
      <c r="B11" s="4"/>
      <c r="C11" s="19" t="s">
        <v>9</v>
      </c>
      <c r="D11" s="19"/>
      <c r="E11" s="19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51" customHeight="1">
      <c r="A12" s="17" t="s">
        <v>22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13" zoomScale="110" zoomScaleNormal="110" workbookViewId="0">
      <selection activeCell="B4" sqref="B4:C1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162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163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21.75" customHeight="1">
      <c r="A4" s="2">
        <v>1</v>
      </c>
      <c r="B4" s="15" t="s">
        <v>105</v>
      </c>
      <c r="C4" s="15" t="s">
        <v>106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1.75" customHeight="1">
      <c r="A5" s="2">
        <v>2</v>
      </c>
      <c r="B5" s="15" t="s">
        <v>107</v>
      </c>
      <c r="C5" s="15" t="s">
        <v>108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RANK(L5,$L$4:$L$17)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1.75" customHeight="1">
      <c r="A6" s="2">
        <v>3</v>
      </c>
      <c r="B6" s="15" t="s">
        <v>109</v>
      </c>
      <c r="C6" s="15" t="s">
        <v>50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1.75" customHeight="1">
      <c r="A7" s="2">
        <v>4</v>
      </c>
      <c r="B7" s="15" t="s">
        <v>110</v>
      </c>
      <c r="C7" s="15" t="s">
        <v>52</v>
      </c>
      <c r="D7" s="2"/>
      <c r="E7" s="2"/>
      <c r="F7" s="2"/>
      <c r="G7" s="2"/>
      <c r="H7" s="2"/>
      <c r="I7" s="2">
        <f t="shared" ref="I7:I17" si="5">SUM(D7:H7)</f>
        <v>0</v>
      </c>
      <c r="J7" s="2">
        <f t="shared" ref="J7:J17" si="6">SUM(P7/3)</f>
        <v>0</v>
      </c>
      <c r="K7" s="2"/>
      <c r="L7" s="2">
        <f t="shared" ref="L7:L17" si="7">SUM(J7:K7)</f>
        <v>0</v>
      </c>
      <c r="M7" s="2">
        <f t="shared" ref="M7:M17" si="8">RANK(L7,$L$4:$L$17)</f>
        <v>1</v>
      </c>
      <c r="N7" s="3">
        <f t="shared" ref="N7:N17" si="9">MAX(D7:H7)</f>
        <v>0</v>
      </c>
      <c r="O7" s="3">
        <f t="shared" ref="O7:O17" si="10">MIN(D7:H7)</f>
        <v>0</v>
      </c>
      <c r="P7" s="7">
        <f t="shared" ref="P7:P17" si="11">SUM(I7-N7-O7)</f>
        <v>0</v>
      </c>
      <c r="Q7" s="7">
        <f t="shared" ref="Q7:Q17" si="12">AVERAGE(N7:O7)</f>
        <v>0</v>
      </c>
      <c r="R7" s="9">
        <f t="shared" ref="R7:R17" si="13">L7-Q7</f>
        <v>0</v>
      </c>
    </row>
    <row r="8" spans="1:18" ht="21.75" customHeight="1">
      <c r="A8" s="2">
        <v>5</v>
      </c>
      <c r="B8" s="15" t="s">
        <v>111</v>
      </c>
      <c r="C8" s="15" t="s">
        <v>52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21.75" customHeight="1">
      <c r="A9" s="2">
        <v>6</v>
      </c>
      <c r="B9" s="15" t="s">
        <v>119</v>
      </c>
      <c r="C9" s="15" t="s">
        <v>50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21.75" customHeight="1">
      <c r="A10" s="2">
        <v>7</v>
      </c>
      <c r="B10" s="15" t="s">
        <v>120</v>
      </c>
      <c r="C10" s="15" t="s">
        <v>118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21.75" customHeight="1">
      <c r="A11" s="2">
        <v>8</v>
      </c>
      <c r="B11" s="15" t="s">
        <v>112</v>
      </c>
      <c r="C11" s="15" t="s">
        <v>52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21.75" customHeight="1">
      <c r="A12" s="2">
        <v>9</v>
      </c>
      <c r="B12" s="15" t="s">
        <v>113</v>
      </c>
      <c r="C12" s="15" t="s">
        <v>50</v>
      </c>
      <c r="D12" s="2"/>
      <c r="E12" s="2"/>
      <c r="F12" s="2"/>
      <c r="G12" s="2"/>
      <c r="H12" s="2"/>
      <c r="I12" s="2">
        <f t="shared" si="5"/>
        <v>0</v>
      </c>
      <c r="J12" s="2">
        <f t="shared" si="6"/>
        <v>0</v>
      </c>
      <c r="K12" s="2"/>
      <c r="L12" s="2">
        <f t="shared" si="7"/>
        <v>0</v>
      </c>
      <c r="M12" s="2">
        <f t="shared" si="8"/>
        <v>1</v>
      </c>
      <c r="N12" s="3">
        <f t="shared" si="9"/>
        <v>0</v>
      </c>
      <c r="O12" s="3">
        <f t="shared" si="10"/>
        <v>0</v>
      </c>
      <c r="P12" s="7">
        <f t="shared" si="11"/>
        <v>0</v>
      </c>
      <c r="Q12" s="7">
        <f t="shared" si="12"/>
        <v>0</v>
      </c>
      <c r="R12" s="9">
        <f t="shared" si="13"/>
        <v>0</v>
      </c>
    </row>
    <row r="13" spans="1:18" ht="21.75" customHeight="1">
      <c r="A13" s="2">
        <v>10</v>
      </c>
      <c r="B13" s="15" t="s">
        <v>114</v>
      </c>
      <c r="C13" s="15" t="s">
        <v>47</v>
      </c>
      <c r="D13" s="2"/>
      <c r="E13" s="2"/>
      <c r="F13" s="2"/>
      <c r="G13" s="2"/>
      <c r="H13" s="2"/>
      <c r="I13" s="2">
        <f t="shared" si="5"/>
        <v>0</v>
      </c>
      <c r="J13" s="2">
        <f t="shared" si="6"/>
        <v>0</v>
      </c>
      <c r="K13" s="2"/>
      <c r="L13" s="2">
        <f t="shared" si="7"/>
        <v>0</v>
      </c>
      <c r="M13" s="2">
        <f t="shared" si="8"/>
        <v>1</v>
      </c>
      <c r="N13" s="3">
        <f t="shared" si="9"/>
        <v>0</v>
      </c>
      <c r="O13" s="3">
        <f t="shared" si="10"/>
        <v>0</v>
      </c>
      <c r="P13" s="7">
        <f t="shared" si="11"/>
        <v>0</v>
      </c>
      <c r="Q13" s="7">
        <f t="shared" si="12"/>
        <v>0</v>
      </c>
      <c r="R13" s="9">
        <f t="shared" si="13"/>
        <v>0</v>
      </c>
    </row>
    <row r="14" spans="1:18" ht="21.75" customHeight="1">
      <c r="A14" s="2">
        <v>11</v>
      </c>
      <c r="B14" s="15" t="s">
        <v>115</v>
      </c>
      <c r="C14" s="15" t="s">
        <v>116</v>
      </c>
      <c r="D14" s="2"/>
      <c r="E14" s="2"/>
      <c r="F14" s="2"/>
      <c r="G14" s="2"/>
      <c r="H14" s="2"/>
      <c r="I14" s="2">
        <f t="shared" si="5"/>
        <v>0</v>
      </c>
      <c r="J14" s="2">
        <f t="shared" si="6"/>
        <v>0</v>
      </c>
      <c r="K14" s="2"/>
      <c r="L14" s="2">
        <f t="shared" si="7"/>
        <v>0</v>
      </c>
      <c r="M14" s="2">
        <f t="shared" si="8"/>
        <v>1</v>
      </c>
      <c r="N14" s="3">
        <f t="shared" si="9"/>
        <v>0</v>
      </c>
      <c r="O14" s="3">
        <f t="shared" si="10"/>
        <v>0</v>
      </c>
      <c r="P14" s="7">
        <f t="shared" si="11"/>
        <v>0</v>
      </c>
      <c r="Q14" s="7">
        <f t="shared" si="12"/>
        <v>0</v>
      </c>
      <c r="R14" s="9">
        <f t="shared" si="13"/>
        <v>0</v>
      </c>
    </row>
    <row r="15" spans="1:18" ht="21.75" customHeight="1">
      <c r="A15" s="2">
        <v>12</v>
      </c>
      <c r="B15" s="15" t="s">
        <v>117</v>
      </c>
      <c r="C15" s="15" t="s">
        <v>118</v>
      </c>
      <c r="D15" s="2"/>
      <c r="E15" s="2"/>
      <c r="F15" s="2"/>
      <c r="G15" s="2"/>
      <c r="H15" s="2"/>
      <c r="I15" s="2">
        <f t="shared" si="5"/>
        <v>0</v>
      </c>
      <c r="J15" s="2">
        <f t="shared" si="6"/>
        <v>0</v>
      </c>
      <c r="K15" s="2"/>
      <c r="L15" s="2">
        <f t="shared" si="7"/>
        <v>0</v>
      </c>
      <c r="M15" s="2">
        <f t="shared" si="8"/>
        <v>1</v>
      </c>
      <c r="N15" s="3">
        <f t="shared" si="9"/>
        <v>0</v>
      </c>
      <c r="O15" s="3">
        <f t="shared" si="10"/>
        <v>0</v>
      </c>
      <c r="P15" s="7">
        <f t="shared" si="11"/>
        <v>0</v>
      </c>
      <c r="Q15" s="7">
        <f t="shared" si="12"/>
        <v>0</v>
      </c>
      <c r="R15" s="9">
        <f t="shared" si="13"/>
        <v>0</v>
      </c>
    </row>
    <row r="16" spans="1:18" ht="21.75" customHeight="1">
      <c r="A16" s="2">
        <v>13</v>
      </c>
      <c r="B16" s="15" t="s">
        <v>121</v>
      </c>
      <c r="C16" s="15" t="s">
        <v>118</v>
      </c>
      <c r="D16" s="2"/>
      <c r="E16" s="2"/>
      <c r="F16" s="2"/>
      <c r="G16" s="2"/>
      <c r="H16" s="2"/>
      <c r="I16" s="2">
        <f t="shared" si="5"/>
        <v>0</v>
      </c>
      <c r="J16" s="2">
        <f t="shared" si="6"/>
        <v>0</v>
      </c>
      <c r="K16" s="2"/>
      <c r="L16" s="2">
        <f t="shared" si="7"/>
        <v>0</v>
      </c>
      <c r="M16" s="2">
        <f t="shared" si="8"/>
        <v>1</v>
      </c>
      <c r="N16" s="3">
        <f t="shared" si="9"/>
        <v>0</v>
      </c>
      <c r="O16" s="3">
        <f t="shared" si="10"/>
        <v>0</v>
      </c>
      <c r="P16" s="7">
        <f t="shared" si="11"/>
        <v>0</v>
      </c>
      <c r="Q16" s="7">
        <f t="shared" si="12"/>
        <v>0</v>
      </c>
      <c r="R16" s="9">
        <f t="shared" si="13"/>
        <v>0</v>
      </c>
    </row>
    <row r="17" spans="1:18" ht="21.75" customHeight="1">
      <c r="A17" s="2">
        <v>14</v>
      </c>
      <c r="B17" s="15" t="s">
        <v>122</v>
      </c>
      <c r="C17" s="15" t="s">
        <v>123</v>
      </c>
      <c r="D17" s="2"/>
      <c r="E17" s="2"/>
      <c r="F17" s="2"/>
      <c r="G17" s="2"/>
      <c r="H17" s="2"/>
      <c r="I17" s="2">
        <f t="shared" si="5"/>
        <v>0</v>
      </c>
      <c r="J17" s="2">
        <f t="shared" si="6"/>
        <v>0</v>
      </c>
      <c r="K17" s="2"/>
      <c r="L17" s="2">
        <f t="shared" si="7"/>
        <v>0</v>
      </c>
      <c r="M17" s="2">
        <f t="shared" si="8"/>
        <v>1</v>
      </c>
      <c r="N17" s="3">
        <f t="shared" si="9"/>
        <v>0</v>
      </c>
      <c r="O17" s="3">
        <f t="shared" si="10"/>
        <v>0</v>
      </c>
      <c r="P17" s="7">
        <f t="shared" si="11"/>
        <v>0</v>
      </c>
      <c r="Q17" s="7">
        <f t="shared" si="12"/>
        <v>0</v>
      </c>
      <c r="R17" s="9">
        <f t="shared" si="13"/>
        <v>0</v>
      </c>
    </row>
    <row r="18" spans="1:18" ht="21.75" customHeight="1">
      <c r="A18" s="25" t="s">
        <v>164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6"/>
      <c r="O18" s="26"/>
    </row>
    <row r="19" spans="1:18" ht="36.9" customHeight="1">
      <c r="A19" s="4"/>
      <c r="B19" s="4"/>
      <c r="C19" s="19" t="s">
        <v>9</v>
      </c>
      <c r="D19" s="19"/>
      <c r="E19" s="19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51" customHeight="1">
      <c r="A20" s="17" t="s">
        <v>22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</sheetData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7" zoomScale="110" zoomScaleNormal="110" workbookViewId="0">
      <selection activeCell="A7" sqref="A7:O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70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7"/>
      <c r="O1" s="7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19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6" t="s">
        <v>71</v>
      </c>
      <c r="C4" s="16" t="s">
        <v>50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6" t="s">
        <v>72</v>
      </c>
      <c r="C5" s="16" t="s">
        <v>50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6" t="s">
        <v>73</v>
      </c>
      <c r="C6" s="16" t="s">
        <v>74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5" t="s">
        <v>158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7"/>
      <c r="O7" s="27"/>
    </row>
    <row r="8" spans="1:18" ht="36.9" customHeight="1">
      <c r="A8" s="4"/>
      <c r="B8" s="4"/>
      <c r="C8" s="19" t="s">
        <v>9</v>
      </c>
      <c r="D8" s="19"/>
      <c r="E8" s="1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51" customHeight="1">
      <c r="A9" s="17" t="s">
        <v>22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7" zoomScale="110" zoomScaleNormal="110" workbookViewId="0">
      <selection activeCell="H6" sqref="H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28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19</v>
      </c>
      <c r="K3" s="5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36.9" customHeight="1">
      <c r="A4" s="2">
        <v>1</v>
      </c>
      <c r="B4" s="15" t="s">
        <v>141</v>
      </c>
      <c r="C4" s="15" t="s">
        <v>35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.9" customHeight="1">
      <c r="A5" s="2">
        <v>2</v>
      </c>
      <c r="B5" s="15" t="s">
        <v>142</v>
      </c>
      <c r="C5" s="15" t="s">
        <v>143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RANK(L5,$L$4:$L$11)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6.9" customHeight="1">
      <c r="A6" s="2">
        <v>3</v>
      </c>
      <c r="B6" s="15" t="s">
        <v>144</v>
      </c>
      <c r="C6" s="15" t="s">
        <v>35</v>
      </c>
      <c r="D6" s="2"/>
      <c r="E6" s="2"/>
      <c r="F6" s="2"/>
      <c r="G6" s="2">
        <v>0</v>
      </c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RANK(L6,$L$4:$L$11)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6.9" customHeight="1">
      <c r="A7" s="2">
        <v>4</v>
      </c>
      <c r="B7" s="15" t="s">
        <v>44</v>
      </c>
      <c r="C7" s="15" t="s">
        <v>45</v>
      </c>
      <c r="D7" s="2"/>
      <c r="E7" s="2"/>
      <c r="F7" s="2"/>
      <c r="G7" s="2"/>
      <c r="H7" s="2"/>
      <c r="I7" s="2">
        <f t="shared" ref="I7:I8" si="5">SUM(D7:H7)</f>
        <v>0</v>
      </c>
      <c r="J7" s="2">
        <f t="shared" ref="J7:J8" si="6">SUM(P7/3)</f>
        <v>0</v>
      </c>
      <c r="K7" s="2"/>
      <c r="L7" s="2">
        <f t="shared" ref="L7:L8" si="7">SUM(J7:K7)</f>
        <v>0</v>
      </c>
      <c r="M7" s="2">
        <f t="shared" ref="M7:M8" si="8">RANK(L7,$L$4:$L$11)</f>
        <v>1</v>
      </c>
      <c r="N7" s="3">
        <f t="shared" ref="N7:N8" si="9">MAX(D7:H7)</f>
        <v>0</v>
      </c>
      <c r="O7" s="3">
        <f t="shared" ref="O7:O8" si="10">MIN(D7:H7)</f>
        <v>0</v>
      </c>
      <c r="P7" s="7">
        <f t="shared" ref="P7:P8" si="11">SUM(I7-N7-O7)</f>
        <v>0</v>
      </c>
      <c r="Q7" s="7">
        <f t="shared" ref="Q7:Q8" si="12">AVERAGE(N7:O7)</f>
        <v>0</v>
      </c>
      <c r="R7" s="9">
        <f t="shared" ref="R7:R8" si="13">L7-Q7</f>
        <v>0</v>
      </c>
    </row>
    <row r="8" spans="1:18" ht="36.9" customHeight="1">
      <c r="A8" s="2">
        <v>5</v>
      </c>
      <c r="B8" s="15" t="s">
        <v>145</v>
      </c>
      <c r="C8" s="15" t="s">
        <v>146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36.9" customHeight="1">
      <c r="A9" s="2">
        <v>6</v>
      </c>
      <c r="B9" s="15" t="s">
        <v>147</v>
      </c>
      <c r="C9" s="15" t="s">
        <v>43</v>
      </c>
      <c r="D9" s="2"/>
      <c r="E9" s="2"/>
      <c r="F9" s="2"/>
      <c r="G9" s="2"/>
      <c r="H9" s="2"/>
      <c r="I9" s="2">
        <f t="shared" ref="I9:I11" si="14">SUM(D9:H9)</f>
        <v>0</v>
      </c>
      <c r="J9" s="2">
        <f t="shared" ref="J9:J11" si="15">SUM(P9/3)</f>
        <v>0</v>
      </c>
      <c r="K9" s="2"/>
      <c r="L9" s="2">
        <f t="shared" ref="L9:L11" si="16">SUM(J9:K9)</f>
        <v>0</v>
      </c>
      <c r="M9" s="2">
        <f>RANK(L9,$L$4:$L$11)</f>
        <v>1</v>
      </c>
      <c r="N9" s="3">
        <f t="shared" ref="N9:N11" si="17">MAX(D9:H9)</f>
        <v>0</v>
      </c>
      <c r="O9" s="3">
        <f t="shared" ref="O9:O11" si="18">MIN(D9:H9)</f>
        <v>0</v>
      </c>
      <c r="P9" s="7">
        <f t="shared" ref="P9:P11" si="19">SUM(I9-N9-O9)</f>
        <v>0</v>
      </c>
      <c r="Q9" s="7">
        <f t="shared" ref="Q9:Q11" si="20">AVERAGE(N9:O9)</f>
        <v>0</v>
      </c>
      <c r="R9" s="9">
        <f t="shared" ref="R9:R11" si="21">L9-Q9</f>
        <v>0</v>
      </c>
    </row>
    <row r="10" spans="1:18" ht="36.9" customHeight="1">
      <c r="A10" s="2">
        <v>7</v>
      </c>
      <c r="B10" s="15" t="s">
        <v>148</v>
      </c>
      <c r="C10" s="15" t="s">
        <v>35</v>
      </c>
      <c r="D10" s="2"/>
      <c r="E10" s="2"/>
      <c r="F10" s="2"/>
      <c r="G10" s="2"/>
      <c r="H10" s="2"/>
      <c r="I10" s="2">
        <f t="shared" si="14"/>
        <v>0</v>
      </c>
      <c r="J10" s="2">
        <f t="shared" si="15"/>
        <v>0</v>
      </c>
      <c r="K10" s="2"/>
      <c r="L10" s="2">
        <f t="shared" si="16"/>
        <v>0</v>
      </c>
      <c r="M10" s="2">
        <f>RANK(L10,$L$4:$L$11)</f>
        <v>1</v>
      </c>
      <c r="N10" s="3">
        <f t="shared" si="17"/>
        <v>0</v>
      </c>
      <c r="O10" s="3">
        <f t="shared" si="18"/>
        <v>0</v>
      </c>
      <c r="P10" s="7">
        <f t="shared" si="19"/>
        <v>0</v>
      </c>
      <c r="Q10" s="7">
        <f t="shared" si="20"/>
        <v>0</v>
      </c>
      <c r="R10" s="9">
        <f t="shared" si="21"/>
        <v>0</v>
      </c>
    </row>
    <row r="11" spans="1:18" ht="36.9" customHeight="1">
      <c r="A11" s="2">
        <v>8</v>
      </c>
      <c r="B11" s="15" t="s">
        <v>149</v>
      </c>
      <c r="C11" s="15" t="s">
        <v>43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16"/>
        <v>0</v>
      </c>
      <c r="M11" s="2">
        <f>RANK(L11,$L$4:$L$11)</f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0"/>
        <v>0</v>
      </c>
      <c r="R11" s="9">
        <f t="shared" si="21"/>
        <v>0</v>
      </c>
    </row>
    <row r="12" spans="1:18" ht="36.9" customHeight="1">
      <c r="A12" s="25" t="s">
        <v>165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6"/>
      <c r="O12" s="26"/>
    </row>
    <row r="13" spans="1:18" ht="36.9" customHeight="1">
      <c r="A13" s="4"/>
      <c r="B13" s="4"/>
      <c r="C13" s="19" t="s">
        <v>9</v>
      </c>
      <c r="D13" s="19"/>
      <c r="E13" s="19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51" customHeight="1">
      <c r="A14" s="17" t="s">
        <v>22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topLeftCell="A16" zoomScaleNormal="100" workbookViewId="0">
      <selection activeCell="D5" sqref="D5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19" t="s">
        <v>29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8" ht="24.6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 t="s">
        <v>21</v>
      </c>
      <c r="O2" s="18"/>
      <c r="P2" s="18"/>
      <c r="Q2" s="21" t="s">
        <v>18</v>
      </c>
      <c r="R2" s="2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19</v>
      </c>
      <c r="K3" s="6" t="s">
        <v>11</v>
      </c>
      <c r="L3" s="5" t="s">
        <v>13</v>
      </c>
      <c r="M3" s="2" t="s">
        <v>0</v>
      </c>
      <c r="N3" s="13" t="s">
        <v>14</v>
      </c>
      <c r="O3" s="13" t="s">
        <v>15</v>
      </c>
      <c r="P3" s="14" t="s">
        <v>12</v>
      </c>
      <c r="Q3" s="8" t="s">
        <v>16</v>
      </c>
      <c r="R3" s="12" t="s">
        <v>17</v>
      </c>
    </row>
    <row r="4" spans="1:18" ht="22.95" customHeight="1">
      <c r="A4" s="2">
        <v>1</v>
      </c>
      <c r="B4" s="15" t="s">
        <v>124</v>
      </c>
      <c r="C4" s="15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2.95" customHeight="1">
      <c r="A5" s="2">
        <v>2</v>
      </c>
      <c r="B5" s="15" t="s">
        <v>125</v>
      </c>
      <c r="C5" s="15" t="s">
        <v>116</v>
      </c>
      <c r="D5" s="2"/>
      <c r="E5" s="2"/>
      <c r="F5" s="2"/>
      <c r="G5" s="2"/>
      <c r="H5" s="2"/>
      <c r="I5" s="2">
        <f t="shared" ref="I5:I17" si="0">SUM(D5:H5)</f>
        <v>0</v>
      </c>
      <c r="J5" s="2">
        <f t="shared" ref="J5:J17" si="1">SUM(P5/3)</f>
        <v>0</v>
      </c>
      <c r="K5" s="2"/>
      <c r="L5" s="2">
        <f t="shared" ref="L5:L17" si="2">SUM(J5:K5)</f>
        <v>0</v>
      </c>
      <c r="M5" s="2">
        <f t="shared" ref="M5:M17" si="3">RANK(L5,$L$4:$L$17)</f>
        <v>1</v>
      </c>
      <c r="N5" s="3">
        <f t="shared" ref="N5:N17" si="4">MAX(D5:H5)</f>
        <v>0</v>
      </c>
      <c r="O5" s="3">
        <f t="shared" ref="O5:O17" si="5">MIN(D5:H5)</f>
        <v>0</v>
      </c>
      <c r="P5" s="7">
        <f t="shared" ref="P5:P17" si="6">SUM(I5-N5-O5)</f>
        <v>0</v>
      </c>
      <c r="Q5" s="7">
        <f t="shared" ref="Q5:Q17" si="7">AVERAGE(N5:O5)</f>
        <v>0</v>
      </c>
      <c r="R5" s="10">
        <f t="shared" ref="R5:R17" si="8">L5-Q5</f>
        <v>0</v>
      </c>
    </row>
    <row r="6" spans="1:18" ht="22.95" customHeight="1">
      <c r="A6" s="2">
        <v>3</v>
      </c>
      <c r="B6" s="15" t="s">
        <v>126</v>
      </c>
      <c r="C6" s="15" t="s">
        <v>127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10">
        <f t="shared" si="8"/>
        <v>0</v>
      </c>
    </row>
    <row r="7" spans="1:18" ht="22.95" customHeight="1">
      <c r="A7" s="2">
        <v>4</v>
      </c>
      <c r="B7" s="15" t="s">
        <v>128</v>
      </c>
      <c r="C7" s="15" t="s">
        <v>50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10">
        <f t="shared" si="8"/>
        <v>0</v>
      </c>
    </row>
    <row r="8" spans="1:18" ht="22.95" customHeight="1">
      <c r="A8" s="2">
        <v>5</v>
      </c>
      <c r="B8" s="15" t="s">
        <v>129</v>
      </c>
      <c r="C8" s="15" t="s">
        <v>50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10">
        <f t="shared" si="8"/>
        <v>0</v>
      </c>
    </row>
    <row r="9" spans="1:18" ht="22.95" customHeight="1">
      <c r="A9" s="2">
        <v>6</v>
      </c>
      <c r="B9" s="15" t="s">
        <v>130</v>
      </c>
      <c r="C9" s="15" t="s">
        <v>131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10">
        <f t="shared" si="8"/>
        <v>0</v>
      </c>
    </row>
    <row r="10" spans="1:18" ht="22.95" customHeight="1">
      <c r="A10" s="2">
        <v>7</v>
      </c>
      <c r="B10" s="15" t="s">
        <v>132</v>
      </c>
      <c r="C10" s="15" t="s">
        <v>118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10">
        <f t="shared" si="8"/>
        <v>0</v>
      </c>
    </row>
    <row r="11" spans="1:18" ht="22.95" customHeight="1">
      <c r="A11" s="2">
        <v>8</v>
      </c>
      <c r="B11" s="15" t="s">
        <v>133</v>
      </c>
      <c r="C11" s="15" t="s">
        <v>52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10">
        <f t="shared" si="8"/>
        <v>0</v>
      </c>
    </row>
    <row r="12" spans="1:18" ht="22.95" customHeight="1">
      <c r="A12" s="2">
        <v>9</v>
      </c>
      <c r="B12" s="15" t="s">
        <v>107</v>
      </c>
      <c r="C12" s="15" t="s">
        <v>108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10">
        <f t="shared" si="8"/>
        <v>0</v>
      </c>
    </row>
    <row r="13" spans="1:18" ht="22.95" customHeight="1">
      <c r="A13" s="2">
        <v>10</v>
      </c>
      <c r="B13" s="15" t="s">
        <v>134</v>
      </c>
      <c r="C13" s="15" t="s">
        <v>52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10">
        <f t="shared" si="8"/>
        <v>0</v>
      </c>
    </row>
    <row r="14" spans="1:18" ht="22.95" customHeight="1">
      <c r="A14" s="2">
        <v>11</v>
      </c>
      <c r="B14" s="15" t="s">
        <v>135</v>
      </c>
      <c r="C14" s="15" t="s">
        <v>136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10">
        <f t="shared" si="8"/>
        <v>0</v>
      </c>
    </row>
    <row r="15" spans="1:18" ht="22.95" customHeight="1">
      <c r="A15" s="2">
        <v>12</v>
      </c>
      <c r="B15" s="15" t="s">
        <v>137</v>
      </c>
      <c r="C15" s="15" t="s">
        <v>138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10">
        <f t="shared" si="8"/>
        <v>0</v>
      </c>
    </row>
    <row r="16" spans="1:18" ht="22.95" customHeight="1">
      <c r="A16" s="2">
        <v>13</v>
      </c>
      <c r="B16" s="15" t="s">
        <v>113</v>
      </c>
      <c r="C16" s="15" t="s">
        <v>50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3"/>
        <v>1</v>
      </c>
      <c r="N16" s="3">
        <f t="shared" si="4"/>
        <v>0</v>
      </c>
      <c r="O16" s="3">
        <f t="shared" si="5"/>
        <v>0</v>
      </c>
      <c r="P16" s="7">
        <f t="shared" si="6"/>
        <v>0</v>
      </c>
      <c r="Q16" s="7">
        <f t="shared" si="7"/>
        <v>0</v>
      </c>
      <c r="R16" s="10">
        <f t="shared" si="8"/>
        <v>0</v>
      </c>
    </row>
    <row r="17" spans="1:18" ht="22.95" customHeight="1">
      <c r="A17" s="2">
        <v>14</v>
      </c>
      <c r="B17" s="15" t="s">
        <v>139</v>
      </c>
      <c r="C17" s="15" t="s">
        <v>118</v>
      </c>
      <c r="D17" s="2"/>
      <c r="E17" s="2"/>
      <c r="F17" s="2"/>
      <c r="G17" s="2"/>
      <c r="H17" s="2"/>
      <c r="I17" s="2">
        <f t="shared" si="0"/>
        <v>0</v>
      </c>
      <c r="J17" s="2">
        <f t="shared" si="1"/>
        <v>0</v>
      </c>
      <c r="K17" s="2"/>
      <c r="L17" s="2">
        <f t="shared" si="2"/>
        <v>0</v>
      </c>
      <c r="M17" s="2">
        <f t="shared" si="3"/>
        <v>1</v>
      </c>
      <c r="N17" s="3">
        <f t="shared" si="4"/>
        <v>0</v>
      </c>
      <c r="O17" s="3">
        <f t="shared" si="5"/>
        <v>0</v>
      </c>
      <c r="P17" s="7">
        <f t="shared" si="6"/>
        <v>0</v>
      </c>
      <c r="Q17" s="7">
        <f t="shared" si="7"/>
        <v>0</v>
      </c>
      <c r="R17" s="10">
        <f t="shared" si="8"/>
        <v>0</v>
      </c>
    </row>
    <row r="18" spans="1:18" ht="21" customHeight="1">
      <c r="A18" s="25" t="s">
        <v>140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6"/>
      <c r="O18" s="26"/>
    </row>
    <row r="19" spans="1:18" ht="36.9" customHeight="1">
      <c r="A19" s="4"/>
      <c r="B19" s="4"/>
      <c r="C19" s="19" t="s">
        <v>9</v>
      </c>
      <c r="D19" s="19"/>
      <c r="E19" s="19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51" customHeight="1">
      <c r="A20" s="17" t="s">
        <v>22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</sheetData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40小低女內家拳</vt:lpstr>
      <vt:lpstr>41小高女內家拳</vt:lpstr>
      <vt:lpstr>42國中女內家拳</vt:lpstr>
      <vt:lpstr>43社會女內家拳</vt:lpstr>
      <vt:lpstr>44小低女福建南拳</vt:lpstr>
      <vt:lpstr>45小高女福建南拳</vt:lpstr>
      <vt:lpstr>46小高女廣東南拳</vt:lpstr>
      <vt:lpstr>47國中女南拳</vt:lpstr>
      <vt:lpstr>48社會女南拳</vt:lpstr>
      <vt:lpstr>49小高女北拳</vt:lpstr>
      <vt:lpstr>50國中女北拳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吳青昊</cp:lastModifiedBy>
  <cp:lastPrinted>2018-11-10T04:05:47Z</cp:lastPrinted>
  <dcterms:created xsi:type="dcterms:W3CDTF">2017-10-16T13:29:03Z</dcterms:created>
  <dcterms:modified xsi:type="dcterms:W3CDTF">2018-11-11T10:07:37Z</dcterms:modified>
</cp:coreProperties>
</file>