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edpp\Desktop\"/>
    </mc:Choice>
  </mc:AlternateContent>
  <bookViews>
    <workbookView xWindow="0" yWindow="132" windowWidth="20736" windowHeight="10068" tabRatio="939" firstSheet="9" activeTab="17"/>
  </bookViews>
  <sheets>
    <sheet name="26小低男北拳" sheetId="50" r:id="rId1"/>
    <sheet name="27小高男北拳" sheetId="51" r:id="rId2"/>
    <sheet name="28國男北拳" sheetId="52" r:id="rId3"/>
    <sheet name="29社男北拳" sheetId="54" r:id="rId4"/>
    <sheet name="30小高男羅漢化技" sheetId="47" r:id="rId5"/>
    <sheet name="31小低男羅漢化技" sheetId="30" r:id="rId6"/>
    <sheet name="32小高女羅漢化技" sheetId="25" r:id="rId7"/>
    <sheet name="33小低女羅漢化技" sheetId="26" r:id="rId8"/>
    <sheet name="34小高男金羅漢" sheetId="46" r:id="rId9"/>
    <sheet name="35小低男金羅漢" sheetId="28" r:id="rId10"/>
    <sheet name="36小高女金羅漢" sheetId="23" r:id="rId11"/>
    <sheet name="37小低女金羅漢" sheetId="24" r:id="rId12"/>
    <sheet name="38小高男少林連環拳" sheetId="27" r:id="rId13"/>
    <sheet name="39小低男少林連環拳" sheetId="48" r:id="rId14"/>
    <sheet name="40小高女少林連環拳" sheetId="22" r:id="rId15"/>
    <sheet name="41小低女少林連環拳" sheetId="49" r:id="rId16"/>
    <sheet name="42小高組金羅漢小團練" sheetId="35" r:id="rId17"/>
    <sheet name="43小高女對練" sheetId="33" r:id="rId18"/>
  </sheets>
  <calcPr calcId="152511"/>
</workbook>
</file>

<file path=xl/calcChain.xml><?xml version="1.0" encoding="utf-8"?>
<calcChain xmlns="http://schemas.openxmlformats.org/spreadsheetml/2006/main">
  <c r="M7" i="47" l="1"/>
  <c r="M8" i="47"/>
  <c r="M9" i="47"/>
  <c r="M10" i="47"/>
  <c r="M6" i="47"/>
  <c r="M5" i="47"/>
  <c r="M4" i="47"/>
  <c r="R4" i="33" l="1"/>
  <c r="R5" i="33"/>
  <c r="R6" i="33"/>
  <c r="R7" i="33"/>
  <c r="R8" i="33"/>
  <c r="R9" i="33"/>
  <c r="R10" i="33"/>
  <c r="R5" i="54"/>
  <c r="R4" i="54"/>
  <c r="Q5" i="54"/>
  <c r="O5" i="54"/>
  <c r="N5" i="54"/>
  <c r="I5" i="54"/>
  <c r="P5" i="54" s="1"/>
  <c r="J5" i="54" s="1"/>
  <c r="L5" i="54" s="1"/>
  <c r="O4" i="54"/>
  <c r="N4" i="54"/>
  <c r="Q4" i="54" s="1"/>
  <c r="I4" i="54"/>
  <c r="P4" i="54" s="1"/>
  <c r="J4" i="54" s="1"/>
  <c r="L4" i="54" s="1"/>
  <c r="M4" i="54" l="1"/>
  <c r="M5" i="54"/>
  <c r="O10" i="33"/>
  <c r="N10" i="33"/>
  <c r="Q10" i="33" s="1"/>
  <c r="I10" i="33"/>
  <c r="P10" i="33" s="1"/>
  <c r="J10" i="33" s="1"/>
  <c r="L10" i="33" s="1"/>
  <c r="O9" i="33"/>
  <c r="N9" i="33"/>
  <c r="I9" i="33"/>
  <c r="Q13" i="22"/>
  <c r="O13" i="22"/>
  <c r="N13" i="22"/>
  <c r="I13" i="22"/>
  <c r="O12" i="22"/>
  <c r="N12" i="22"/>
  <c r="I12" i="22"/>
  <c r="O11" i="22"/>
  <c r="N11" i="22"/>
  <c r="Q11" i="22" s="1"/>
  <c r="I11" i="22"/>
  <c r="I14" i="23"/>
  <c r="N14" i="23"/>
  <c r="O14" i="23"/>
  <c r="I15" i="23"/>
  <c r="P15" i="23" s="1"/>
  <c r="J15" i="23" s="1"/>
  <c r="L15" i="23" s="1"/>
  <c r="N15" i="23"/>
  <c r="Q15" i="23" s="1"/>
  <c r="O15" i="23"/>
  <c r="O14" i="24"/>
  <c r="Q14" i="24" s="1"/>
  <c r="N14" i="24"/>
  <c r="I14" i="24"/>
  <c r="O21" i="28"/>
  <c r="N21" i="28"/>
  <c r="Q21" i="28" s="1"/>
  <c r="I21" i="28"/>
  <c r="O20" i="28"/>
  <c r="N20" i="28"/>
  <c r="I20" i="28"/>
  <c r="O19" i="28"/>
  <c r="N19" i="28"/>
  <c r="Q19" i="28" s="1"/>
  <c r="I19" i="28"/>
  <c r="P19" i="28" s="1"/>
  <c r="J19" i="28" s="1"/>
  <c r="L19" i="28" s="1"/>
  <c r="O18" i="28"/>
  <c r="N18" i="28"/>
  <c r="I18" i="28"/>
  <c r="P18" i="28" s="1"/>
  <c r="J18" i="28" s="1"/>
  <c r="L18" i="28" s="1"/>
  <c r="O17" i="28"/>
  <c r="P17" i="28" s="1"/>
  <c r="J17" i="28" s="1"/>
  <c r="L17" i="28" s="1"/>
  <c r="N17" i="28"/>
  <c r="Q17" i="28" s="1"/>
  <c r="I17" i="28"/>
  <c r="O16" i="28"/>
  <c r="N16" i="28"/>
  <c r="Q16" i="28" s="1"/>
  <c r="I16" i="28"/>
  <c r="O15" i="28"/>
  <c r="N15" i="28"/>
  <c r="Q15" i="28" s="1"/>
  <c r="I15" i="28"/>
  <c r="P15" i="28" s="1"/>
  <c r="J15" i="28" s="1"/>
  <c r="L15" i="28" s="1"/>
  <c r="O9" i="26"/>
  <c r="N9" i="26"/>
  <c r="Q9" i="26" s="1"/>
  <c r="I9" i="26"/>
  <c r="P9" i="26" s="1"/>
  <c r="J9" i="26" s="1"/>
  <c r="L9" i="26" s="1"/>
  <c r="O12" i="52"/>
  <c r="N12" i="52"/>
  <c r="Q12" i="52" s="1"/>
  <c r="I12" i="52"/>
  <c r="P12" i="52" s="1"/>
  <c r="J12" i="52" s="1"/>
  <c r="L12" i="52" s="1"/>
  <c r="O11" i="52"/>
  <c r="P11" i="52" s="1"/>
  <c r="J11" i="52" s="1"/>
  <c r="L11" i="52" s="1"/>
  <c r="N11" i="52"/>
  <c r="Q11" i="52" s="1"/>
  <c r="I11" i="52"/>
  <c r="Q20" i="28" l="1"/>
  <c r="P14" i="24"/>
  <c r="J14" i="24" s="1"/>
  <c r="L14" i="24" s="1"/>
  <c r="P13" i="22"/>
  <c r="J13" i="22" s="1"/>
  <c r="L13" i="22" s="1"/>
  <c r="P9" i="33"/>
  <c r="J9" i="33" s="1"/>
  <c r="L9" i="33" s="1"/>
  <c r="Q18" i="28"/>
  <c r="P16" i="28"/>
  <c r="J16" i="28" s="1"/>
  <c r="L16" i="28" s="1"/>
  <c r="P21" i="28"/>
  <c r="J21" i="28" s="1"/>
  <c r="L21" i="28" s="1"/>
  <c r="R21" i="28" s="1"/>
  <c r="P14" i="23"/>
  <c r="J14" i="23" s="1"/>
  <c r="L14" i="23" s="1"/>
  <c r="Q9" i="33"/>
  <c r="P12" i="22"/>
  <c r="J12" i="22" s="1"/>
  <c r="L12" i="22" s="1"/>
  <c r="Q12" i="22"/>
  <c r="P11" i="22"/>
  <c r="J11" i="22" s="1"/>
  <c r="L11" i="22" s="1"/>
  <c r="R11" i="22"/>
  <c r="R13" i="22"/>
  <c r="Q14" i="23"/>
  <c r="R15" i="23"/>
  <c r="R14" i="24"/>
  <c r="R19" i="28"/>
  <c r="P20" i="28"/>
  <c r="J20" i="28" s="1"/>
  <c r="L20" i="28" s="1"/>
  <c r="R18" i="28"/>
  <c r="R16" i="28"/>
  <c r="R15" i="28"/>
  <c r="R17" i="28"/>
  <c r="R9" i="26"/>
  <c r="R11" i="52"/>
  <c r="R12" i="52"/>
  <c r="O15" i="51"/>
  <c r="N15" i="51"/>
  <c r="Q15" i="51" s="1"/>
  <c r="I15" i="51"/>
  <c r="O14" i="51"/>
  <c r="N14" i="51"/>
  <c r="I14" i="51"/>
  <c r="O13" i="51"/>
  <c r="N13" i="51"/>
  <c r="Q13" i="51" s="1"/>
  <c r="I13" i="51"/>
  <c r="O12" i="51"/>
  <c r="N12" i="51"/>
  <c r="Q12" i="51" s="1"/>
  <c r="I12" i="51"/>
  <c r="O11" i="51"/>
  <c r="N11" i="51"/>
  <c r="Q11" i="51" s="1"/>
  <c r="I11" i="51"/>
  <c r="P11" i="51" s="1"/>
  <c r="J11" i="51" s="1"/>
  <c r="L11" i="51" s="1"/>
  <c r="P13" i="51" l="1"/>
  <c r="J13" i="51" s="1"/>
  <c r="L13" i="51" s="1"/>
  <c r="Q14" i="51"/>
  <c r="R14" i="23"/>
  <c r="P12" i="51"/>
  <c r="J12" i="51" s="1"/>
  <c r="L12" i="51" s="1"/>
  <c r="R12" i="51" s="1"/>
  <c r="P15" i="51"/>
  <c r="J15" i="51" s="1"/>
  <c r="L15" i="51" s="1"/>
  <c r="R12" i="22"/>
  <c r="R20" i="28"/>
  <c r="R13" i="51"/>
  <c r="R15" i="51"/>
  <c r="R11" i="51"/>
  <c r="P14" i="51"/>
  <c r="J14" i="51" s="1"/>
  <c r="L14" i="51" s="1"/>
  <c r="O7" i="48"/>
  <c r="N7" i="48"/>
  <c r="Q7" i="48" s="1"/>
  <c r="I7" i="48"/>
  <c r="O6" i="48"/>
  <c r="N6" i="48"/>
  <c r="I6" i="48"/>
  <c r="O5" i="48"/>
  <c r="N5" i="48"/>
  <c r="I5" i="48"/>
  <c r="P5" i="48" s="1"/>
  <c r="J5" i="48" s="1"/>
  <c r="L5" i="48" s="1"/>
  <c r="O4" i="48"/>
  <c r="N4" i="48"/>
  <c r="I4" i="48"/>
  <c r="O8" i="49"/>
  <c r="N8" i="49"/>
  <c r="Q8" i="49" s="1"/>
  <c r="I8" i="49"/>
  <c r="O7" i="49"/>
  <c r="N7" i="49"/>
  <c r="I7" i="49"/>
  <c r="O6" i="49"/>
  <c r="N6" i="49"/>
  <c r="Q6" i="49" s="1"/>
  <c r="I6" i="49"/>
  <c r="O5" i="49"/>
  <c r="N5" i="49"/>
  <c r="I5" i="49"/>
  <c r="O4" i="49"/>
  <c r="N4" i="49"/>
  <c r="I4" i="49"/>
  <c r="O10" i="51"/>
  <c r="N10" i="51"/>
  <c r="Q10" i="51" s="1"/>
  <c r="I10" i="51"/>
  <c r="O9" i="51"/>
  <c r="N9" i="51"/>
  <c r="I9" i="51"/>
  <c r="O8" i="51"/>
  <c r="Q8" i="51" s="1"/>
  <c r="N8" i="51"/>
  <c r="I8" i="51"/>
  <c r="O7" i="51"/>
  <c r="N7" i="51"/>
  <c r="Q7" i="51" s="1"/>
  <c r="I7" i="51"/>
  <c r="O6" i="51"/>
  <c r="N6" i="51"/>
  <c r="Q6" i="51" s="1"/>
  <c r="I6" i="51"/>
  <c r="P6" i="51" s="1"/>
  <c r="J6" i="51" s="1"/>
  <c r="L6" i="51" s="1"/>
  <c r="O5" i="51"/>
  <c r="N5" i="51"/>
  <c r="I5" i="51"/>
  <c r="O4" i="51"/>
  <c r="N4" i="51"/>
  <c r="I4" i="51"/>
  <c r="O10" i="52"/>
  <c r="N10" i="52"/>
  <c r="Q10" i="52" s="1"/>
  <c r="I10" i="52"/>
  <c r="O9" i="52"/>
  <c r="N9" i="52"/>
  <c r="I9" i="52"/>
  <c r="P9" i="52" s="1"/>
  <c r="J9" i="52" s="1"/>
  <c r="L9" i="52" s="1"/>
  <c r="O8" i="52"/>
  <c r="P8" i="52" s="1"/>
  <c r="J8" i="52" s="1"/>
  <c r="L8" i="52" s="1"/>
  <c r="N8" i="52"/>
  <c r="Q8" i="52" s="1"/>
  <c r="I8" i="52"/>
  <c r="O7" i="52"/>
  <c r="N7" i="52"/>
  <c r="Q7" i="52" s="1"/>
  <c r="I7" i="52"/>
  <c r="O6" i="52"/>
  <c r="N6" i="52"/>
  <c r="Q6" i="52" s="1"/>
  <c r="I6" i="52"/>
  <c r="P6" i="52" s="1"/>
  <c r="J6" i="52" s="1"/>
  <c r="L6" i="52" s="1"/>
  <c r="O5" i="52"/>
  <c r="Q5" i="52" s="1"/>
  <c r="N5" i="52"/>
  <c r="I5" i="52"/>
  <c r="Q4" i="52"/>
  <c r="O4" i="52"/>
  <c r="N4" i="52"/>
  <c r="I4" i="52"/>
  <c r="P4" i="52" s="1"/>
  <c r="J4" i="52" s="1"/>
  <c r="L4" i="52" s="1"/>
  <c r="Q9" i="50"/>
  <c r="O9" i="50"/>
  <c r="N9" i="50"/>
  <c r="I9" i="50"/>
  <c r="P9" i="50" s="1"/>
  <c r="J9" i="50" s="1"/>
  <c r="L9" i="50" s="1"/>
  <c r="O8" i="50"/>
  <c r="N8" i="50"/>
  <c r="I8" i="50"/>
  <c r="O7" i="50"/>
  <c r="N7" i="50"/>
  <c r="I7" i="50"/>
  <c r="O6" i="50"/>
  <c r="Q6" i="50" s="1"/>
  <c r="N6" i="50"/>
  <c r="I6" i="50"/>
  <c r="O5" i="50"/>
  <c r="Q5" i="50" s="1"/>
  <c r="N5" i="50"/>
  <c r="I5" i="50"/>
  <c r="O4" i="50"/>
  <c r="N4" i="50"/>
  <c r="Q4" i="50" s="1"/>
  <c r="I4" i="50"/>
  <c r="P6" i="50" l="1"/>
  <c r="J6" i="50" s="1"/>
  <c r="L6" i="50" s="1"/>
  <c r="Q9" i="52"/>
  <c r="P5" i="50"/>
  <c r="J5" i="50" s="1"/>
  <c r="L5" i="50" s="1"/>
  <c r="P8" i="50"/>
  <c r="J8" i="50" s="1"/>
  <c r="L8" i="50" s="1"/>
  <c r="P7" i="50"/>
  <c r="J7" i="50" s="1"/>
  <c r="L7" i="50" s="1"/>
  <c r="P4" i="50"/>
  <c r="J4" i="50" s="1"/>
  <c r="L4" i="50" s="1"/>
  <c r="R4" i="50" s="1"/>
  <c r="Q8" i="50"/>
  <c r="P7" i="52"/>
  <c r="J7" i="52" s="1"/>
  <c r="L7" i="52" s="1"/>
  <c r="P10" i="52"/>
  <c r="J10" i="52" s="1"/>
  <c r="L10" i="52" s="1"/>
  <c r="M10" i="52" s="1"/>
  <c r="P4" i="49"/>
  <c r="J4" i="49" s="1"/>
  <c r="L4" i="49" s="1"/>
  <c r="Q5" i="49"/>
  <c r="Q4" i="48"/>
  <c r="Q5" i="48"/>
  <c r="R5" i="48" s="1"/>
  <c r="Q4" i="49"/>
  <c r="Q7" i="49"/>
  <c r="R7" i="49" s="1"/>
  <c r="P6" i="49"/>
  <c r="J6" i="49" s="1"/>
  <c r="L6" i="49" s="1"/>
  <c r="P7" i="49"/>
  <c r="J7" i="49" s="1"/>
  <c r="L7" i="49" s="1"/>
  <c r="P5" i="49"/>
  <c r="J5" i="49" s="1"/>
  <c r="L5" i="49" s="1"/>
  <c r="P8" i="49"/>
  <c r="J8" i="49" s="1"/>
  <c r="L8" i="49" s="1"/>
  <c r="Q6" i="48"/>
  <c r="R6" i="48" s="1"/>
  <c r="P7" i="48"/>
  <c r="J7" i="48" s="1"/>
  <c r="L7" i="48" s="1"/>
  <c r="R7" i="48" s="1"/>
  <c r="P4" i="48"/>
  <c r="J4" i="48" s="1"/>
  <c r="L4" i="48" s="1"/>
  <c r="P6" i="48"/>
  <c r="J6" i="48" s="1"/>
  <c r="L6" i="48" s="1"/>
  <c r="M7" i="48" s="1"/>
  <c r="R14" i="51"/>
  <c r="P5" i="51"/>
  <c r="J5" i="51" s="1"/>
  <c r="L5" i="51" s="1"/>
  <c r="P9" i="51"/>
  <c r="J9" i="51" s="1"/>
  <c r="L9" i="51" s="1"/>
  <c r="Q4" i="51"/>
  <c r="P8" i="51"/>
  <c r="J8" i="51" s="1"/>
  <c r="L8" i="51" s="1"/>
  <c r="P4" i="51"/>
  <c r="J4" i="51" s="1"/>
  <c r="L4" i="51" s="1"/>
  <c r="Q5" i="51"/>
  <c r="P7" i="51"/>
  <c r="J7" i="51" s="1"/>
  <c r="L7" i="51" s="1"/>
  <c r="P10" i="51"/>
  <c r="J10" i="51" s="1"/>
  <c r="L10" i="51" s="1"/>
  <c r="Q9" i="51"/>
  <c r="M5" i="48"/>
  <c r="R4" i="48"/>
  <c r="M4" i="48"/>
  <c r="M6" i="48"/>
  <c r="R5" i="49"/>
  <c r="R4" i="49"/>
  <c r="R5" i="51"/>
  <c r="R6" i="51"/>
  <c r="R8" i="52"/>
  <c r="R9" i="52"/>
  <c r="R4" i="52"/>
  <c r="R7" i="52"/>
  <c r="R6" i="52"/>
  <c r="P5" i="52"/>
  <c r="J5" i="52" s="1"/>
  <c r="L5" i="52" s="1"/>
  <c r="M5" i="52" s="1"/>
  <c r="R5" i="50"/>
  <c r="R8" i="50"/>
  <c r="R6" i="50"/>
  <c r="R9" i="50"/>
  <c r="Q7" i="50"/>
  <c r="R7" i="50" s="1"/>
  <c r="N8" i="28"/>
  <c r="O8" i="28"/>
  <c r="N9" i="28"/>
  <c r="O9" i="28"/>
  <c r="Q9" i="28" s="1"/>
  <c r="N10" i="28"/>
  <c r="O10" i="28"/>
  <c r="N11" i="28"/>
  <c r="O11" i="28"/>
  <c r="N12" i="28"/>
  <c r="O12" i="28"/>
  <c r="N13" i="28"/>
  <c r="Q13" i="28" s="1"/>
  <c r="O13" i="28"/>
  <c r="N14" i="28"/>
  <c r="O14" i="28"/>
  <c r="M6" i="51" l="1"/>
  <c r="R4" i="51"/>
  <c r="M7" i="51"/>
  <c r="M7" i="50"/>
  <c r="M8" i="50"/>
  <c r="M6" i="52"/>
  <c r="M9" i="51"/>
  <c r="M8" i="49"/>
  <c r="M7" i="52"/>
  <c r="M5" i="50"/>
  <c r="M12" i="52"/>
  <c r="M11" i="52"/>
  <c r="R10" i="52"/>
  <c r="R8" i="49"/>
  <c r="R9" i="51"/>
  <c r="M4" i="51"/>
  <c r="M11" i="51"/>
  <c r="M5" i="51"/>
  <c r="M5" i="49"/>
  <c r="M13" i="51"/>
  <c r="M9" i="50"/>
  <c r="M6" i="50"/>
  <c r="M4" i="52"/>
  <c r="R6" i="49"/>
  <c r="M6" i="49"/>
  <c r="Q14" i="28"/>
  <c r="Q10" i="28"/>
  <c r="M10" i="51"/>
  <c r="R8" i="51"/>
  <c r="M8" i="51"/>
  <c r="M7" i="49"/>
  <c r="M15" i="51"/>
  <c r="M4" i="49"/>
  <c r="M4" i="50"/>
  <c r="M14" i="51"/>
  <c r="M12" i="51"/>
  <c r="M9" i="52"/>
  <c r="M8" i="52"/>
  <c r="R10" i="51"/>
  <c r="R7" i="51"/>
  <c r="R5" i="52"/>
  <c r="Q8" i="28"/>
  <c r="Q12" i="28"/>
  <c r="Q11" i="28"/>
  <c r="I8" i="33"/>
  <c r="N8" i="33"/>
  <c r="O8" i="33"/>
  <c r="O10" i="47"/>
  <c r="N10" i="47"/>
  <c r="Q10" i="47" s="1"/>
  <c r="I10" i="47"/>
  <c r="O9" i="47"/>
  <c r="N9" i="47"/>
  <c r="Q9" i="47" s="1"/>
  <c r="I9" i="47"/>
  <c r="O8" i="47"/>
  <c r="N8" i="47"/>
  <c r="Q8" i="47" s="1"/>
  <c r="I8" i="47"/>
  <c r="O7" i="47"/>
  <c r="N7" i="47"/>
  <c r="Q7" i="47" s="1"/>
  <c r="I7" i="47"/>
  <c r="P7" i="47" s="1"/>
  <c r="J7" i="47" s="1"/>
  <c r="L7" i="47" s="1"/>
  <c r="O6" i="47"/>
  <c r="N6" i="47"/>
  <c r="Q6" i="47" s="1"/>
  <c r="I6" i="47"/>
  <c r="P6" i="47" s="1"/>
  <c r="J6" i="47" s="1"/>
  <c r="L6" i="47" s="1"/>
  <c r="P5" i="47"/>
  <c r="J5" i="47" s="1"/>
  <c r="L5" i="47" s="1"/>
  <c r="O5" i="47"/>
  <c r="N5" i="47"/>
  <c r="Q5" i="47" s="1"/>
  <c r="I5" i="47"/>
  <c r="Q4" i="47"/>
  <c r="O4" i="47"/>
  <c r="N4" i="47"/>
  <c r="I4" i="47"/>
  <c r="P4" i="47" s="1"/>
  <c r="J4" i="47" s="1"/>
  <c r="L4" i="47" s="1"/>
  <c r="I8" i="28"/>
  <c r="P8" i="28" s="1"/>
  <c r="J8" i="28" s="1"/>
  <c r="L8" i="28" s="1"/>
  <c r="I9" i="28"/>
  <c r="P9" i="28" s="1"/>
  <c r="J9" i="28" s="1"/>
  <c r="L9" i="28" s="1"/>
  <c r="I10" i="28"/>
  <c r="P10" i="28" s="1"/>
  <c r="J10" i="28" s="1"/>
  <c r="L10" i="28" s="1"/>
  <c r="I11" i="28"/>
  <c r="P11" i="28" s="1"/>
  <c r="J11" i="28" s="1"/>
  <c r="L11" i="28" s="1"/>
  <c r="I12" i="28"/>
  <c r="P12" i="28" s="1"/>
  <c r="J12" i="28" s="1"/>
  <c r="L12" i="28" s="1"/>
  <c r="I13" i="28"/>
  <c r="P13" i="28" s="1"/>
  <c r="J13" i="28"/>
  <c r="L13" i="28"/>
  <c r="I14" i="28"/>
  <c r="P14" i="28" s="1"/>
  <c r="J14" i="28" s="1"/>
  <c r="L14" i="28" s="1"/>
  <c r="R10" i="28" l="1"/>
  <c r="R11" i="28"/>
  <c r="R9" i="28"/>
  <c r="R14" i="28"/>
  <c r="R12" i="28"/>
  <c r="R8" i="28"/>
  <c r="R13" i="28"/>
  <c r="P9" i="47"/>
  <c r="J9" i="47" s="1"/>
  <c r="L9" i="47" s="1"/>
  <c r="P8" i="47"/>
  <c r="J8" i="47" s="1"/>
  <c r="L8" i="47" s="1"/>
  <c r="P10" i="47"/>
  <c r="J10" i="47" s="1"/>
  <c r="L10" i="47" s="1"/>
  <c r="Q8" i="33"/>
  <c r="P8" i="33"/>
  <c r="J8" i="33" s="1"/>
  <c r="L8" i="33" s="1"/>
  <c r="R4" i="47"/>
  <c r="R10" i="47"/>
  <c r="R6" i="47"/>
  <c r="R5" i="47"/>
  <c r="R7" i="47"/>
  <c r="O20" i="46"/>
  <c r="N20" i="46"/>
  <c r="Q20" i="46" s="1"/>
  <c r="I20" i="46"/>
  <c r="O19" i="46"/>
  <c r="N19" i="46"/>
  <c r="Q19" i="46" s="1"/>
  <c r="I19" i="46"/>
  <c r="P19" i="46" s="1"/>
  <c r="J19" i="46" s="1"/>
  <c r="L19" i="46" s="1"/>
  <c r="O18" i="46"/>
  <c r="N18" i="46"/>
  <c r="I18" i="46"/>
  <c r="O17" i="46"/>
  <c r="Q17" i="46" s="1"/>
  <c r="N17" i="46"/>
  <c r="I17" i="46"/>
  <c r="O16" i="46"/>
  <c r="N16" i="46"/>
  <c r="I16" i="46"/>
  <c r="O15" i="46"/>
  <c r="N15" i="46"/>
  <c r="Q15" i="46" s="1"/>
  <c r="I15" i="46"/>
  <c r="O14" i="46"/>
  <c r="N14" i="46"/>
  <c r="I14" i="46"/>
  <c r="O13" i="46"/>
  <c r="N13" i="46"/>
  <c r="I13" i="46"/>
  <c r="O12" i="46"/>
  <c r="N12" i="46"/>
  <c r="Q12" i="46" s="1"/>
  <c r="I12" i="46"/>
  <c r="O11" i="46"/>
  <c r="N11" i="46"/>
  <c r="I11" i="46"/>
  <c r="O10" i="46"/>
  <c r="N10" i="46"/>
  <c r="I10" i="46"/>
  <c r="O9" i="46"/>
  <c r="N9" i="46"/>
  <c r="I9" i="46"/>
  <c r="O8" i="46"/>
  <c r="N8" i="46"/>
  <c r="Q8" i="46" s="1"/>
  <c r="I8" i="46"/>
  <c r="O7" i="46"/>
  <c r="N7" i="46"/>
  <c r="Q7" i="46" s="1"/>
  <c r="I7" i="46"/>
  <c r="P7" i="46" s="1"/>
  <c r="J7" i="46" s="1"/>
  <c r="L7" i="46" s="1"/>
  <c r="O6" i="46"/>
  <c r="N6" i="46"/>
  <c r="I6" i="46"/>
  <c r="P5" i="46"/>
  <c r="J5" i="46" s="1"/>
  <c r="L5" i="46" s="1"/>
  <c r="O5" i="46"/>
  <c r="N5" i="46"/>
  <c r="Q5" i="46" s="1"/>
  <c r="I5" i="46"/>
  <c r="Q4" i="46"/>
  <c r="O4" i="46"/>
  <c r="N4" i="46"/>
  <c r="I4" i="46"/>
  <c r="P4" i="46" s="1"/>
  <c r="J4" i="46" s="1"/>
  <c r="L4" i="46" s="1"/>
  <c r="I11" i="27"/>
  <c r="P11" i="27" s="1"/>
  <c r="J11" i="27" s="1"/>
  <c r="L11" i="27" s="1"/>
  <c r="N11" i="27"/>
  <c r="O11" i="27"/>
  <c r="I8" i="27"/>
  <c r="P8" i="27" s="1"/>
  <c r="J8" i="27" s="1"/>
  <c r="L8" i="27" s="1"/>
  <c r="N8" i="27"/>
  <c r="Q8" i="27" s="1"/>
  <c r="O8" i="27"/>
  <c r="I9" i="27"/>
  <c r="P9" i="27" s="1"/>
  <c r="J9" i="27" s="1"/>
  <c r="L9" i="27" s="1"/>
  <c r="N9" i="27"/>
  <c r="O9" i="27"/>
  <c r="I10" i="27"/>
  <c r="P10" i="27" s="1"/>
  <c r="J10" i="27" s="1"/>
  <c r="L10" i="27" s="1"/>
  <c r="N10" i="27"/>
  <c r="O10" i="27"/>
  <c r="I9" i="22"/>
  <c r="I10" i="22"/>
  <c r="I8" i="22"/>
  <c r="I7" i="22"/>
  <c r="I6" i="22"/>
  <c r="I5" i="22"/>
  <c r="I4" i="22"/>
  <c r="I9" i="23"/>
  <c r="I10" i="23"/>
  <c r="I11" i="23"/>
  <c r="I12" i="23"/>
  <c r="I13" i="23"/>
  <c r="I8" i="23"/>
  <c r="I7" i="23"/>
  <c r="I6" i="23"/>
  <c r="I5" i="23"/>
  <c r="I4" i="23"/>
  <c r="I11" i="24"/>
  <c r="I12" i="24"/>
  <c r="I13" i="24"/>
  <c r="I10" i="24"/>
  <c r="I9" i="24"/>
  <c r="I8" i="24"/>
  <c r="I7" i="24"/>
  <c r="I6" i="24"/>
  <c r="I5" i="24"/>
  <c r="I4" i="24"/>
  <c r="I9" i="25"/>
  <c r="I8" i="25"/>
  <c r="I7" i="25"/>
  <c r="I6" i="25"/>
  <c r="I5" i="25"/>
  <c r="I4" i="25"/>
  <c r="I8" i="26"/>
  <c r="I7" i="26"/>
  <c r="I6" i="26"/>
  <c r="I5" i="26"/>
  <c r="I4" i="26"/>
  <c r="I7" i="27"/>
  <c r="I6" i="27"/>
  <c r="I5" i="27"/>
  <c r="I4" i="27"/>
  <c r="N8" i="26"/>
  <c r="O8" i="26"/>
  <c r="N8" i="25"/>
  <c r="O8" i="25"/>
  <c r="N9" i="25"/>
  <c r="O9" i="25"/>
  <c r="N4" i="24"/>
  <c r="O4" i="24"/>
  <c r="N5" i="24"/>
  <c r="O5" i="24"/>
  <c r="N6" i="24"/>
  <c r="O6" i="24"/>
  <c r="N7" i="24"/>
  <c r="O7" i="24"/>
  <c r="P7" i="24" s="1"/>
  <c r="J7" i="24" s="1"/>
  <c r="L7" i="24" s="1"/>
  <c r="N8" i="24"/>
  <c r="O8" i="24"/>
  <c r="N9" i="24"/>
  <c r="O9" i="24"/>
  <c r="N10" i="24"/>
  <c r="O10" i="24"/>
  <c r="N11" i="24"/>
  <c r="O11" i="24"/>
  <c r="N12" i="24"/>
  <c r="O12" i="24"/>
  <c r="N13" i="24"/>
  <c r="O13" i="24"/>
  <c r="N8" i="23"/>
  <c r="O8" i="23"/>
  <c r="Q8" i="23" s="1"/>
  <c r="N9" i="23"/>
  <c r="O9" i="23"/>
  <c r="Q9" i="23" s="1"/>
  <c r="N10" i="23"/>
  <c r="O10" i="23"/>
  <c r="P10" i="23" s="1"/>
  <c r="J10" i="23" s="1"/>
  <c r="L10" i="23" s="1"/>
  <c r="N11" i="23"/>
  <c r="O11" i="23"/>
  <c r="N12" i="23"/>
  <c r="O12" i="23"/>
  <c r="N13" i="23"/>
  <c r="O13" i="23"/>
  <c r="N8" i="22"/>
  <c r="O8" i="22"/>
  <c r="N9" i="22"/>
  <c r="O9" i="22"/>
  <c r="N10" i="22"/>
  <c r="O10" i="22"/>
  <c r="Q12" i="24" l="1"/>
  <c r="Q10" i="24"/>
  <c r="Q8" i="24"/>
  <c r="Q6" i="24"/>
  <c r="Q4" i="24"/>
  <c r="P9" i="24"/>
  <c r="J9" i="24" s="1"/>
  <c r="L9" i="24" s="1"/>
  <c r="P5" i="24"/>
  <c r="J5" i="24" s="1"/>
  <c r="L5" i="24" s="1"/>
  <c r="R8" i="47"/>
  <c r="P8" i="26"/>
  <c r="J8" i="26" s="1"/>
  <c r="L8" i="26" s="1"/>
  <c r="Q10" i="27"/>
  <c r="Q9" i="27"/>
  <c r="Q11" i="27"/>
  <c r="R9" i="47"/>
  <c r="Q12" i="23"/>
  <c r="P13" i="23"/>
  <c r="J13" i="23" s="1"/>
  <c r="L13" i="23" s="1"/>
  <c r="Q11" i="23"/>
  <c r="P9" i="23"/>
  <c r="J9" i="23" s="1"/>
  <c r="L9" i="23" s="1"/>
  <c r="Q13" i="24"/>
  <c r="Q11" i="24"/>
  <c r="Q9" i="24"/>
  <c r="Q7" i="24"/>
  <c r="R7" i="24" s="1"/>
  <c r="Q5" i="24"/>
  <c r="P12" i="24"/>
  <c r="J12" i="24" s="1"/>
  <c r="L12" i="24" s="1"/>
  <c r="R12" i="24" s="1"/>
  <c r="P10" i="24"/>
  <c r="J10" i="24" s="1"/>
  <c r="L10" i="24" s="1"/>
  <c r="P8" i="24"/>
  <c r="J8" i="24" s="1"/>
  <c r="L8" i="24" s="1"/>
  <c r="P6" i="24"/>
  <c r="J6" i="24" s="1"/>
  <c r="L6" i="24" s="1"/>
  <c r="P4" i="24"/>
  <c r="J4" i="24" s="1"/>
  <c r="L4" i="24" s="1"/>
  <c r="P17" i="46"/>
  <c r="J17" i="46" s="1"/>
  <c r="L17" i="46" s="1"/>
  <c r="Q13" i="46"/>
  <c r="P8" i="25"/>
  <c r="J8" i="25" s="1"/>
  <c r="L8" i="25" s="1"/>
  <c r="P9" i="25"/>
  <c r="J9" i="25" s="1"/>
  <c r="L9" i="25" s="1"/>
  <c r="P13" i="46"/>
  <c r="J13" i="46" s="1"/>
  <c r="L13" i="46" s="1"/>
  <c r="Q14" i="46"/>
  <c r="P16" i="46"/>
  <c r="J16" i="46" s="1"/>
  <c r="L16" i="46" s="1"/>
  <c r="Q9" i="46"/>
  <c r="R9" i="46" s="1"/>
  <c r="P12" i="46"/>
  <c r="J12" i="46" s="1"/>
  <c r="L12" i="46" s="1"/>
  <c r="P15" i="46"/>
  <c r="J15" i="46" s="1"/>
  <c r="L15" i="46" s="1"/>
  <c r="Q16" i="46"/>
  <c r="Q10" i="46"/>
  <c r="P9" i="46"/>
  <c r="J9" i="46" s="1"/>
  <c r="L9" i="46" s="1"/>
  <c r="P11" i="46"/>
  <c r="J11" i="46" s="1"/>
  <c r="L11" i="46" s="1"/>
  <c r="Q6" i="46"/>
  <c r="P8" i="46"/>
  <c r="J8" i="46" s="1"/>
  <c r="L8" i="46" s="1"/>
  <c r="Q11" i="46"/>
  <c r="Q18" i="46"/>
  <c r="P20" i="46"/>
  <c r="J20" i="46" s="1"/>
  <c r="L20" i="46" s="1"/>
  <c r="R5" i="46"/>
  <c r="R19" i="46"/>
  <c r="R17" i="46"/>
  <c r="R7" i="46"/>
  <c r="R4" i="46"/>
  <c r="P6" i="46"/>
  <c r="J6" i="46" s="1"/>
  <c r="L6" i="46" s="1"/>
  <c r="M6" i="46" s="1"/>
  <c r="P10" i="46"/>
  <c r="J10" i="46" s="1"/>
  <c r="L10" i="46" s="1"/>
  <c r="P14" i="46"/>
  <c r="J14" i="46" s="1"/>
  <c r="L14" i="46" s="1"/>
  <c r="P18" i="46"/>
  <c r="J18" i="46" s="1"/>
  <c r="L18" i="46" s="1"/>
  <c r="R11" i="27"/>
  <c r="R10" i="27"/>
  <c r="R8" i="27"/>
  <c r="R9" i="27"/>
  <c r="P8" i="23"/>
  <c r="J8" i="23" s="1"/>
  <c r="L8" i="23" s="1"/>
  <c r="P13" i="24"/>
  <c r="J13" i="24" s="1"/>
  <c r="L13" i="24" s="1"/>
  <c r="P11" i="24"/>
  <c r="J11" i="24" s="1"/>
  <c r="L11" i="24" s="1"/>
  <c r="Q8" i="26"/>
  <c r="Q9" i="25"/>
  <c r="R9" i="25" s="1"/>
  <c r="Q8" i="25"/>
  <c r="R10" i="24"/>
  <c r="R4" i="24"/>
  <c r="P12" i="23"/>
  <c r="J12" i="23" s="1"/>
  <c r="L12" i="23" s="1"/>
  <c r="Q13" i="23"/>
  <c r="P11" i="23"/>
  <c r="J11" i="23" s="1"/>
  <c r="L11" i="23" s="1"/>
  <c r="Q10" i="23"/>
  <c r="R10" i="23"/>
  <c r="Q9" i="22"/>
  <c r="Q10" i="22"/>
  <c r="P9" i="22"/>
  <c r="P10" i="22"/>
  <c r="P8" i="22"/>
  <c r="Q8" i="22"/>
  <c r="O5" i="35"/>
  <c r="N5" i="35"/>
  <c r="I5" i="35"/>
  <c r="O4" i="35"/>
  <c r="N4" i="35"/>
  <c r="Q4" i="35" s="1"/>
  <c r="I4" i="35"/>
  <c r="O7" i="33"/>
  <c r="N7" i="33"/>
  <c r="Q7" i="33" s="1"/>
  <c r="I7" i="33"/>
  <c r="O6" i="33"/>
  <c r="N6" i="33"/>
  <c r="I6" i="33"/>
  <c r="O5" i="33"/>
  <c r="N5" i="33"/>
  <c r="I5" i="33"/>
  <c r="O4" i="33"/>
  <c r="N4" i="33"/>
  <c r="I4" i="33"/>
  <c r="O7" i="30"/>
  <c r="N7" i="30"/>
  <c r="I7" i="30"/>
  <c r="O6" i="30"/>
  <c r="N6" i="30"/>
  <c r="I6" i="30"/>
  <c r="O5" i="30"/>
  <c r="N5" i="30"/>
  <c r="I5" i="30"/>
  <c r="O4" i="30"/>
  <c r="N4" i="30"/>
  <c r="I4" i="30"/>
  <c r="O7" i="28"/>
  <c r="N7" i="28"/>
  <c r="Q7" i="28" s="1"/>
  <c r="I7" i="28"/>
  <c r="P7" i="28" s="1"/>
  <c r="J7" i="28" s="1"/>
  <c r="L7" i="28" s="1"/>
  <c r="O6" i="28"/>
  <c r="N6" i="28"/>
  <c r="Q6" i="28" s="1"/>
  <c r="I6" i="28"/>
  <c r="O5" i="28"/>
  <c r="N5" i="28"/>
  <c r="I5" i="28"/>
  <c r="O4" i="28"/>
  <c r="N4" i="28"/>
  <c r="I4" i="28"/>
  <c r="O7" i="27"/>
  <c r="N7" i="27"/>
  <c r="O6" i="27"/>
  <c r="N6" i="27"/>
  <c r="O5" i="27"/>
  <c r="N5" i="27"/>
  <c r="P5" i="27" s="1"/>
  <c r="J5" i="27" s="1"/>
  <c r="L5" i="27" s="1"/>
  <c r="O4" i="27"/>
  <c r="P4" i="27" s="1"/>
  <c r="J4" i="27" s="1"/>
  <c r="L4" i="27" s="1"/>
  <c r="N4" i="27"/>
  <c r="O7" i="26"/>
  <c r="N7" i="26"/>
  <c r="Q7" i="26" s="1"/>
  <c r="O6" i="26"/>
  <c r="N6" i="26"/>
  <c r="O5" i="26"/>
  <c r="N5" i="26"/>
  <c r="O4" i="26"/>
  <c r="N4" i="26"/>
  <c r="O7" i="25"/>
  <c r="N7" i="25"/>
  <c r="Q7" i="25" s="1"/>
  <c r="O6" i="25"/>
  <c r="N6" i="25"/>
  <c r="O5" i="25"/>
  <c r="N5" i="25"/>
  <c r="P5" i="25" s="1"/>
  <c r="J5" i="25" s="1"/>
  <c r="L5" i="25" s="1"/>
  <c r="O4" i="25"/>
  <c r="N4" i="25"/>
  <c r="Q4" i="25" s="1"/>
  <c r="M9" i="27" l="1"/>
  <c r="R11" i="23"/>
  <c r="R8" i="46"/>
  <c r="M8" i="46"/>
  <c r="M4" i="24"/>
  <c r="M14" i="24"/>
  <c r="Q4" i="28"/>
  <c r="R8" i="23"/>
  <c r="R8" i="26"/>
  <c r="R20" i="46"/>
  <c r="M20" i="46"/>
  <c r="R5" i="24"/>
  <c r="M7" i="24"/>
  <c r="R12" i="23"/>
  <c r="M9" i="24"/>
  <c r="M12" i="24"/>
  <c r="M5" i="24"/>
  <c r="M19" i="46"/>
  <c r="M18" i="46"/>
  <c r="M16" i="46"/>
  <c r="M6" i="24"/>
  <c r="M7" i="46"/>
  <c r="R13" i="23"/>
  <c r="M11" i="24"/>
  <c r="M14" i="46"/>
  <c r="R16" i="46"/>
  <c r="M11" i="46"/>
  <c r="R15" i="46"/>
  <c r="M15" i="46"/>
  <c r="R8" i="24"/>
  <c r="M8" i="24"/>
  <c r="M4" i="46"/>
  <c r="M5" i="46"/>
  <c r="P6" i="25"/>
  <c r="J6" i="25" s="1"/>
  <c r="L6" i="25" s="1"/>
  <c r="P6" i="27"/>
  <c r="J6" i="27" s="1"/>
  <c r="L6" i="27" s="1"/>
  <c r="M11" i="27" s="1"/>
  <c r="R9" i="23"/>
  <c r="R13" i="24"/>
  <c r="M13" i="24"/>
  <c r="M10" i="46"/>
  <c r="R11" i="46"/>
  <c r="M9" i="46"/>
  <c r="M12" i="46"/>
  <c r="R13" i="46"/>
  <c r="M13" i="46"/>
  <c r="M17" i="46"/>
  <c r="M10" i="24"/>
  <c r="R9" i="24"/>
  <c r="J8" i="22"/>
  <c r="L8" i="22" s="1"/>
  <c r="J10" i="22"/>
  <c r="L10" i="22" s="1"/>
  <c r="J9" i="22"/>
  <c r="L9" i="22" s="1"/>
  <c r="R6" i="24"/>
  <c r="R11" i="24"/>
  <c r="R12" i="46"/>
  <c r="R8" i="25"/>
  <c r="Q5" i="25"/>
  <c r="Q6" i="25"/>
  <c r="R6" i="25" s="1"/>
  <c r="P5" i="35"/>
  <c r="J5" i="35" s="1"/>
  <c r="L5" i="35" s="1"/>
  <c r="P4" i="35"/>
  <c r="J4" i="35" s="1"/>
  <c r="L4" i="35" s="1"/>
  <c r="R4" i="35" s="1"/>
  <c r="P7" i="33"/>
  <c r="J7" i="33" s="1"/>
  <c r="L7" i="33" s="1"/>
  <c r="P4" i="33"/>
  <c r="J4" i="33" s="1"/>
  <c r="L4" i="33" s="1"/>
  <c r="Q5" i="33"/>
  <c r="Q4" i="33"/>
  <c r="P5" i="33"/>
  <c r="J5" i="33" s="1"/>
  <c r="L5" i="33" s="1"/>
  <c r="Q6" i="33"/>
  <c r="P6" i="33"/>
  <c r="J6" i="33" s="1"/>
  <c r="L6" i="33" s="1"/>
  <c r="M6" i="33" s="1"/>
  <c r="Q5" i="30"/>
  <c r="P7" i="30"/>
  <c r="J7" i="30" s="1"/>
  <c r="L7" i="30" s="1"/>
  <c r="Q7" i="30"/>
  <c r="Q4" i="30"/>
  <c r="P6" i="30"/>
  <c r="J6" i="30" s="1"/>
  <c r="L6" i="30" s="1"/>
  <c r="P5" i="30"/>
  <c r="J5" i="30" s="1"/>
  <c r="L5" i="30" s="1"/>
  <c r="R5" i="30" s="1"/>
  <c r="Q6" i="30"/>
  <c r="P6" i="28"/>
  <c r="J6" i="28" s="1"/>
  <c r="L6" i="28" s="1"/>
  <c r="M6" i="28" s="1"/>
  <c r="P5" i="28"/>
  <c r="J5" i="28" s="1"/>
  <c r="L5" i="28" s="1"/>
  <c r="Q5" i="28"/>
  <c r="R14" i="46"/>
  <c r="R10" i="46"/>
  <c r="R18" i="46"/>
  <c r="R6" i="46"/>
  <c r="Q4" i="27"/>
  <c r="R4" i="27" s="1"/>
  <c r="Q5" i="27"/>
  <c r="R5" i="27" s="1"/>
  <c r="Q6" i="27"/>
  <c r="P7" i="27"/>
  <c r="J7" i="27" s="1"/>
  <c r="L7" i="27" s="1"/>
  <c r="M7" i="27" s="1"/>
  <c r="Q7" i="27"/>
  <c r="Q4" i="26"/>
  <c r="Q5" i="26"/>
  <c r="P7" i="26"/>
  <c r="J7" i="26" s="1"/>
  <c r="L7" i="26" s="1"/>
  <c r="P5" i="26"/>
  <c r="J5" i="26" s="1"/>
  <c r="L5" i="26" s="1"/>
  <c r="P6" i="26"/>
  <c r="J6" i="26" s="1"/>
  <c r="L6" i="26" s="1"/>
  <c r="M6" i="26" s="1"/>
  <c r="P4" i="26"/>
  <c r="J4" i="26" s="1"/>
  <c r="L4" i="26" s="1"/>
  <c r="Q6" i="26"/>
  <c r="P7" i="25"/>
  <c r="J7" i="25" s="1"/>
  <c r="L7" i="25" s="1"/>
  <c r="P4" i="25"/>
  <c r="J4" i="25" s="1"/>
  <c r="L4" i="25" s="1"/>
  <c r="M4" i="25" s="1"/>
  <c r="Q5" i="35"/>
  <c r="R5" i="28"/>
  <c r="R7" i="28"/>
  <c r="P4" i="28"/>
  <c r="J4" i="28" s="1"/>
  <c r="L4" i="28" s="1"/>
  <c r="P4" i="30"/>
  <c r="J4" i="30" s="1"/>
  <c r="L4" i="30" s="1"/>
  <c r="R4" i="25"/>
  <c r="R5" i="25"/>
  <c r="R6" i="27"/>
  <c r="O7" i="23"/>
  <c r="N7" i="23"/>
  <c r="Q7" i="23" s="1"/>
  <c r="O6" i="23"/>
  <c r="N6" i="23"/>
  <c r="Q6" i="23" s="1"/>
  <c r="O5" i="23"/>
  <c r="N5" i="23"/>
  <c r="O4" i="23"/>
  <c r="N4" i="23"/>
  <c r="R8" i="22" l="1"/>
  <c r="R5" i="26"/>
  <c r="M5" i="26"/>
  <c r="M4" i="33"/>
  <c r="M10" i="33"/>
  <c r="M9" i="33"/>
  <c r="M8" i="33"/>
  <c r="M4" i="28"/>
  <c r="M19" i="28"/>
  <c r="M18" i="28"/>
  <c r="M17" i="28"/>
  <c r="M15" i="28"/>
  <c r="M16" i="28"/>
  <c r="M20" i="28"/>
  <c r="M21" i="28"/>
  <c r="M13" i="28"/>
  <c r="M9" i="28"/>
  <c r="M12" i="28"/>
  <c r="M11" i="28"/>
  <c r="M14" i="28"/>
  <c r="M8" i="28"/>
  <c r="M10" i="28"/>
  <c r="R6" i="28"/>
  <c r="R7" i="26"/>
  <c r="M7" i="26"/>
  <c r="R7" i="30"/>
  <c r="M5" i="33"/>
  <c r="M7" i="33"/>
  <c r="M7" i="28"/>
  <c r="M5" i="27"/>
  <c r="M7" i="25"/>
  <c r="M9" i="25"/>
  <c r="P6" i="23"/>
  <c r="J6" i="23" s="1"/>
  <c r="L6" i="23" s="1"/>
  <c r="M4" i="26"/>
  <c r="M9" i="26"/>
  <c r="M5" i="28"/>
  <c r="R9" i="22"/>
  <c r="M6" i="27"/>
  <c r="M8" i="26"/>
  <c r="M5" i="25"/>
  <c r="M8" i="27"/>
  <c r="R10" i="22"/>
  <c r="M6" i="25"/>
  <c r="M8" i="25"/>
  <c r="M10" i="27"/>
  <c r="M4" i="27"/>
  <c r="Q4" i="23"/>
  <c r="Q5" i="23"/>
  <c r="P7" i="23"/>
  <c r="J7" i="23" s="1"/>
  <c r="L7" i="23" s="1"/>
  <c r="R7" i="25"/>
  <c r="M4" i="35"/>
  <c r="R5" i="35"/>
  <c r="M5" i="35"/>
  <c r="R6" i="30"/>
  <c r="M7" i="30"/>
  <c r="M6" i="30"/>
  <c r="R7" i="27"/>
  <c r="R6" i="26"/>
  <c r="R4" i="26"/>
  <c r="P4" i="23"/>
  <c r="J4" i="23" s="1"/>
  <c r="L4" i="23" s="1"/>
  <c r="R4" i="30"/>
  <c r="M4" i="30"/>
  <c r="M5" i="30"/>
  <c r="R4" i="28"/>
  <c r="R6" i="23"/>
  <c r="P5" i="23"/>
  <c r="J5" i="23" s="1"/>
  <c r="L5" i="23" s="1"/>
  <c r="M5" i="23" s="1"/>
  <c r="O7" i="22"/>
  <c r="N7" i="22"/>
  <c r="O6" i="22"/>
  <c r="N6" i="22"/>
  <c r="O5" i="22"/>
  <c r="N5" i="22"/>
  <c r="O4" i="22"/>
  <c r="N4" i="22"/>
  <c r="M4" i="23" l="1"/>
  <c r="M15" i="23"/>
  <c r="M14" i="23"/>
  <c r="M10" i="23"/>
  <c r="M8" i="23"/>
  <c r="M12" i="23"/>
  <c r="M13" i="23"/>
  <c r="M9" i="23"/>
  <c r="M11" i="23"/>
  <c r="M6" i="23"/>
  <c r="R7" i="23"/>
  <c r="M7" i="23"/>
  <c r="R4" i="23"/>
  <c r="Q5" i="22"/>
  <c r="R5" i="23"/>
  <c r="P7" i="22"/>
  <c r="Q7" i="22"/>
  <c r="P6" i="22"/>
  <c r="Q6" i="22"/>
  <c r="P5" i="22"/>
  <c r="Q4" i="22"/>
  <c r="P4" i="22"/>
  <c r="L5" i="22" l="1"/>
  <c r="J5" i="22"/>
  <c r="J7" i="22"/>
  <c r="L7" i="22" s="1"/>
  <c r="J4" i="22"/>
  <c r="L4" i="22" s="1"/>
  <c r="J6" i="22"/>
  <c r="L6" i="22" s="1"/>
  <c r="M6" i="22" s="1"/>
  <c r="M4" i="22" l="1"/>
  <c r="M11" i="22"/>
  <c r="M12" i="22"/>
  <c r="M13" i="22"/>
  <c r="M8" i="22"/>
  <c r="M10" i="22"/>
  <c r="M9" i="22"/>
  <c r="M5" i="22"/>
  <c r="M7" i="22"/>
  <c r="R5" i="22"/>
  <c r="R7" i="22"/>
  <c r="R6" i="22"/>
  <c r="R4" i="22"/>
</calcChain>
</file>

<file path=xl/sharedStrings.xml><?xml version="1.0" encoding="utf-8"?>
<sst xmlns="http://schemas.openxmlformats.org/spreadsheetml/2006/main" count="724" uniqueCount="259">
  <si>
    <t>名次</t>
  </si>
  <si>
    <t>賽序</t>
    <phoneticPr fontId="1" type="noConversion"/>
  </si>
  <si>
    <t>姓名</t>
    <phoneticPr fontId="1" type="noConversion"/>
  </si>
  <si>
    <t>學校</t>
    <phoneticPr fontId="1" type="noConversion"/>
  </si>
  <si>
    <t>一號 裁判</t>
    <phoneticPr fontId="1" type="noConversion"/>
  </si>
  <si>
    <t>二號 裁判</t>
    <phoneticPr fontId="1" type="noConversion"/>
  </si>
  <si>
    <t>三號 裁判</t>
    <phoneticPr fontId="1" type="noConversion"/>
  </si>
  <si>
    <t>四號 裁判</t>
    <phoneticPr fontId="1" type="noConversion"/>
  </si>
  <si>
    <t>五號 裁判</t>
    <phoneticPr fontId="1" type="noConversion"/>
  </si>
  <si>
    <t>裁判員簽名:</t>
    <phoneticPr fontId="1" type="noConversion"/>
  </si>
  <si>
    <t>裁判長    加減分</t>
    <phoneticPr fontId="1" type="noConversion"/>
  </si>
  <si>
    <t>最高低分扣除值</t>
    <phoneticPr fontId="1" type="noConversion"/>
  </si>
  <si>
    <t>最後  得分</t>
    <phoneticPr fontId="1" type="noConversion"/>
  </si>
  <si>
    <t>最高分</t>
    <phoneticPr fontId="1" type="noConversion"/>
  </si>
  <si>
    <t>最低分</t>
    <phoneticPr fontId="1" type="noConversion"/>
  </si>
  <si>
    <t>最高低分平均</t>
    <phoneticPr fontId="1" type="noConversion"/>
  </si>
  <si>
    <t>最高低分平均與最後得分差距</t>
    <phoneticPr fontId="1" type="noConversion"/>
  </si>
  <si>
    <t>同分比序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</si>
  <si>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</si>
  <si>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應得  分數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</si>
  <si>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</si>
  <si>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</si>
  <si>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t>邱沛甄</t>
  </si>
  <si>
    <t>公誠國小</t>
  </si>
  <si>
    <t>公誠國小</t>
    <phoneticPr fontId="1" type="noConversion"/>
  </si>
  <si>
    <t>曾筠珊</t>
  </si>
  <si>
    <t>大美國小</t>
  </si>
  <si>
    <t>陳宥晨</t>
  </si>
  <si>
    <t>建華國小</t>
  </si>
  <si>
    <t>建華國小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</si>
  <si>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</si>
  <si>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</si>
  <si>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t>雲林國小</t>
  </si>
  <si>
    <t>袁梓晏</t>
  </si>
  <si>
    <t>吳庭瑄</t>
  </si>
  <si>
    <t>桂林國小</t>
  </si>
  <si>
    <t>桂林國小</t>
    <phoneticPr fontId="1" type="noConversion"/>
  </si>
  <si>
    <t>公誠國小</t>
    <phoneticPr fontId="1" type="noConversion"/>
  </si>
  <si>
    <t>蘇雅文</t>
  </si>
  <si>
    <t>王芊驊</t>
  </si>
  <si>
    <t>三崙國小</t>
  </si>
  <si>
    <t>吳宛蓉</t>
  </si>
  <si>
    <t>留宇彤</t>
  </si>
  <si>
    <t>明倫國小</t>
  </si>
  <si>
    <t>曾瀠瑢</t>
  </si>
  <si>
    <t>張庭語</t>
  </si>
  <si>
    <t>李沂芠</t>
  </si>
  <si>
    <t>立仁國小</t>
  </si>
  <si>
    <t>張鈞甯</t>
  </si>
  <si>
    <t>鎮南國小</t>
  </si>
  <si>
    <t>鐘郁茹</t>
  </si>
  <si>
    <t>吳紋君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</si>
  <si>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</si>
  <si>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備註: 合計10位選手參賽,取5名。</t>
    <phoneticPr fontId="1" type="noConversion"/>
  </si>
  <si>
    <t>林芯瑜</t>
  </si>
  <si>
    <t>黃采喬</t>
  </si>
  <si>
    <t>公誠國小</t>
    <phoneticPr fontId="1" type="noConversion"/>
  </si>
  <si>
    <t>黃翊涵</t>
  </si>
  <si>
    <t>吳宛螢</t>
  </si>
  <si>
    <t>三崙國小</t>
    <phoneticPr fontId="1" type="noConversion"/>
  </si>
  <si>
    <t>吳綺鳳</t>
  </si>
  <si>
    <t>陳妙淳</t>
  </si>
  <si>
    <t>明倫國小</t>
    <phoneticPr fontId="1" type="noConversion"/>
  </si>
  <si>
    <t>趙祤彤</t>
  </si>
  <si>
    <t>吳佳恩</t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</si>
  <si>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</si>
  <si>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</si>
  <si>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備註: 合計7位選手參賽,取4名。</t>
    <phoneticPr fontId="1" type="noConversion"/>
  </si>
  <si>
    <t>周湘蓉</t>
  </si>
  <si>
    <t>陳蔓妮</t>
  </si>
  <si>
    <t>尚德國小</t>
  </si>
  <si>
    <t>林妤臻</t>
  </si>
  <si>
    <t>何宛蓁</t>
  </si>
  <si>
    <t>林佳嫻</t>
  </si>
  <si>
    <t>林家潁</t>
  </si>
  <si>
    <t>吳品臻</t>
  </si>
  <si>
    <t>湖美琪</t>
  </si>
  <si>
    <t>應得  分數</t>
  </si>
  <si>
    <t>備註: 合計8位選手參賽,取4名。</t>
    <phoneticPr fontId="1" type="noConversion"/>
  </si>
  <si>
    <t>莊勝評</t>
  </si>
  <si>
    <t>高睿鴻</t>
  </si>
  <si>
    <t>吳政賢</t>
  </si>
  <si>
    <t>吳宗樺</t>
  </si>
  <si>
    <t>高維佐</t>
  </si>
  <si>
    <t>楊惟翔</t>
  </si>
  <si>
    <t>吳岳瑜</t>
  </si>
  <si>
    <t>黃聖傑</t>
  </si>
  <si>
    <t>賴暐翔</t>
  </si>
  <si>
    <t>林威廷</t>
  </si>
  <si>
    <t>吳健豪</t>
  </si>
  <si>
    <t>李政晏</t>
  </si>
  <si>
    <t>吳煥博</t>
  </si>
  <si>
    <t>陳毅恩</t>
  </si>
  <si>
    <t>樟湖國小</t>
  </si>
  <si>
    <t>林煜喬</t>
  </si>
  <si>
    <t>程泓凱</t>
  </si>
  <si>
    <t>林泓廷</t>
  </si>
  <si>
    <t>斗六國小</t>
  </si>
  <si>
    <t>張勝凱</t>
  </si>
  <si>
    <t>鍾勝恩</t>
  </si>
  <si>
    <t>黃胤程</t>
  </si>
  <si>
    <t>林傑楷</t>
  </si>
  <si>
    <t>戴煜洋</t>
  </si>
  <si>
    <t>吳建宏</t>
  </si>
  <si>
    <t>留宇成</t>
  </si>
  <si>
    <t>陳志杰</t>
  </si>
  <si>
    <t>林核銘</t>
  </si>
  <si>
    <t>郭庭佑</t>
  </si>
  <si>
    <t>吳瀚</t>
  </si>
  <si>
    <t>鄭睿閎</t>
  </si>
  <si>
    <t>葉家愷</t>
  </si>
  <si>
    <t>鄭明達</t>
  </si>
  <si>
    <t>林士耘</t>
  </si>
  <si>
    <t>林諺鴻</t>
  </si>
  <si>
    <t>林煌祐</t>
  </si>
  <si>
    <t>蔡宜穎 徐湘瑩</t>
    <phoneticPr fontId="1" type="noConversion"/>
  </si>
  <si>
    <t>東光國小</t>
  </si>
  <si>
    <t>陳沛鑫 廖翊婷</t>
    <phoneticPr fontId="1" type="noConversion"/>
  </si>
  <si>
    <t xml:space="preserve">崙背國小 </t>
    <phoneticPr fontId="1" type="noConversion"/>
  </si>
  <si>
    <t>三崙國小</t>
    <phoneticPr fontId="1" type="noConversion"/>
  </si>
  <si>
    <t>桂林國小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</si>
  <si>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</si>
  <si>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</si>
  <si>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最高、低分扣除</t>
    <phoneticPr fontId="1" type="noConversion"/>
  </si>
  <si>
    <t>總分 (扣除高低分)</t>
    <phoneticPr fontId="1" type="noConversion"/>
  </si>
  <si>
    <t>最高低分扣除值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</si>
  <si>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</si>
  <si>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</si>
  <si>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</si>
  <si>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</si>
  <si>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備註: 合計4位選手參賽,取2名。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</si>
  <si>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</si>
  <si>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</si>
  <si>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</si>
  <si>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</si>
  <si>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周瑋霆</t>
    <phoneticPr fontId="1" type="noConversion"/>
  </si>
  <si>
    <t>張勝凱</t>
    <phoneticPr fontId="1" type="noConversion"/>
  </si>
  <si>
    <t>何洋榮</t>
    <phoneticPr fontId="1" type="noConversion"/>
  </si>
  <si>
    <t>周瑋霆</t>
  </si>
  <si>
    <t>周駿熹</t>
  </si>
  <si>
    <t>楊以浩</t>
  </si>
  <si>
    <t>鎮西國小</t>
  </si>
  <si>
    <t>吳煥凱</t>
    <phoneticPr fontId="1" type="noConversion"/>
  </si>
  <si>
    <t>程泓凱</t>
    <phoneticPr fontId="1" type="noConversion"/>
  </si>
  <si>
    <t>李建鋐</t>
  </si>
  <si>
    <t>東興國小</t>
  </si>
  <si>
    <t>許祐嘉</t>
  </si>
  <si>
    <t>吳俞陞</t>
  </si>
  <si>
    <t>吳承諺</t>
  </si>
  <si>
    <t>劉崇馼</t>
  </si>
  <si>
    <t>李瑞展</t>
  </si>
  <si>
    <t>戴堂亦</t>
  </si>
  <si>
    <t>崙背國小</t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</si>
  <si>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</si>
  <si>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t>備註: 合計6位選手參賽,取3名。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</si>
  <si>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</si>
  <si>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t>雲林縣108年春季縣長盃國術錦標賽【國小男子低年級組 國術 北拳】比賽名單 乙26場</t>
    <phoneticPr fontId="1" type="noConversion"/>
  </si>
  <si>
    <t>雲林縣108年春季縣長盃國術錦標賽【國小男子高年級組 國術 北拳】比賽名單 乙27場</t>
    <phoneticPr fontId="1" type="noConversion"/>
  </si>
  <si>
    <t>雲林縣108年春季縣長盃國術錦標賽【國中男子組 國術 北拳 】比賽名單 乙28場</t>
    <phoneticPr fontId="1" type="noConversion"/>
  </si>
  <si>
    <t>雲林縣108年春季縣長盃國術錦標賽【社會男子組 國術北拳】比賽名單 乙29場</t>
    <phoneticPr fontId="1" type="noConversion"/>
  </si>
  <si>
    <t>雲林縣108年春季縣長盃國術錦標賽【國小男子高年級組 指定拳術 羅漢化技】比賽名單 乙30場</t>
    <phoneticPr fontId="1" type="noConversion"/>
  </si>
  <si>
    <t>雲林縣108年春季縣長盃國術錦標賽【國小女子高年級組 指定拳術 羅漢化技】比賽名單 乙32場</t>
    <phoneticPr fontId="1" type="noConversion"/>
  </si>
  <si>
    <t>雲林縣108年春季縣長盃國術錦標賽【國小女子低年級組 指定拳術 羅漢化技】比賽名單 乙33場</t>
    <phoneticPr fontId="1" type="noConversion"/>
  </si>
  <si>
    <t>雲林縣108年春季縣長盃國術錦標賽【國小女子高年級組 指定拳術 金羅漢少林連環拳】比賽名單 乙36場</t>
    <phoneticPr fontId="1" type="noConversion"/>
  </si>
  <si>
    <t>雲林縣108年春季縣長盃國術錦標賽【國小女子低年級組 指定拳術 金羅漢少林連環拳】比賽名單 乙37場</t>
    <phoneticPr fontId="1" type="noConversion"/>
  </si>
  <si>
    <t>蔡瑀翔</t>
  </si>
  <si>
    <t>崇德國中</t>
  </si>
  <si>
    <t>廖致聖</t>
  </si>
  <si>
    <t>崙背國中</t>
  </si>
  <si>
    <t>李宗軒</t>
  </si>
  <si>
    <t>莊帛澄</t>
  </si>
  <si>
    <t>正心中學</t>
  </si>
  <si>
    <t>黃煜勛</t>
  </si>
  <si>
    <t>吳竣塏</t>
  </si>
  <si>
    <t>飛沙國中</t>
  </si>
  <si>
    <t>曾家弘</t>
  </si>
  <si>
    <t>斗六國中</t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</si>
  <si>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</si>
  <si>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t>梁凱傑</t>
  </si>
  <si>
    <t>曾肇平</t>
  </si>
  <si>
    <t>備註: 合計9位選手參賽,取5名。</t>
    <phoneticPr fontId="1" type="noConversion"/>
  </si>
  <si>
    <t>李登楙</t>
  </si>
  <si>
    <t>斗六高中</t>
  </si>
  <si>
    <t>蔡憲元</t>
    <phoneticPr fontId="1" type="noConversion"/>
  </si>
  <si>
    <t>和美高中</t>
    <phoneticPr fontId="1" type="noConversion"/>
  </si>
  <si>
    <t>備註: 合計2選手參賽,取1名。</t>
    <phoneticPr fontId="1" type="noConversion"/>
  </si>
  <si>
    <t>林俊安</t>
  </si>
  <si>
    <t>吳益鈞</t>
  </si>
  <si>
    <t>雲林縣108年春季縣長盃國術錦標賽【國小男子低年級組 指定拳術 羅漢化技】比賽名單 乙31場</t>
    <phoneticPr fontId="1" type="noConversion"/>
  </si>
  <si>
    <t>林佳燕</t>
  </si>
  <si>
    <t>備註: 合計6位選手參賽,取3名。</t>
    <phoneticPr fontId="1" type="noConversion"/>
  </si>
  <si>
    <t>周柏君</t>
  </si>
  <si>
    <t>黃士宏</t>
  </si>
  <si>
    <t>曹恩瑋</t>
  </si>
  <si>
    <t>李政祐</t>
  </si>
  <si>
    <t>邱詠傑</t>
  </si>
  <si>
    <t>許汀鋒</t>
  </si>
  <si>
    <t>備註: 合計17位選手參賽,取8名。</t>
    <phoneticPr fontId="1" type="noConversion"/>
  </si>
  <si>
    <t>陳炯叡</t>
  </si>
  <si>
    <t>陳允寬</t>
  </si>
  <si>
    <t>謝濬澤</t>
  </si>
  <si>
    <t>吳碩恩</t>
  </si>
  <si>
    <t>吳奕勳</t>
  </si>
  <si>
    <t>江厔軒</t>
  </si>
  <si>
    <t>許升瑞</t>
  </si>
  <si>
    <t>台西國小</t>
  </si>
  <si>
    <t>丁心淯</t>
  </si>
  <si>
    <t>呂致勳</t>
  </si>
  <si>
    <t>林盈盈</t>
  </si>
  <si>
    <t>林楚妮</t>
  </si>
  <si>
    <t>丁涵云</t>
  </si>
  <si>
    <t>張彧文</t>
  </si>
  <si>
    <t>備註: 合計11位選手參賽,取6名。</t>
    <phoneticPr fontId="1" type="noConversion"/>
  </si>
  <si>
    <t>洪嘉妍</t>
  </si>
  <si>
    <t>籃宥亭</t>
  </si>
  <si>
    <t>吳奕嫻</t>
  </si>
  <si>
    <t>備註: 合計12位選手參賽,取6名。</t>
    <phoneticPr fontId="1" type="noConversion"/>
  </si>
  <si>
    <t>許宛嫺</t>
  </si>
  <si>
    <t>吳蕎安</t>
  </si>
  <si>
    <t>曾瑋恩</t>
  </si>
  <si>
    <t>備註: 合計4位選手參賽,取2名。</t>
    <phoneticPr fontId="1" type="noConversion"/>
  </si>
  <si>
    <t>鍾心琳</t>
  </si>
  <si>
    <t>簡玎恩</t>
    <phoneticPr fontId="1" type="noConversion"/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</si>
  <si>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</si>
  <si>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t>備註: 合計5位選手參賽,取3名。</t>
    <phoneticPr fontId="1" type="noConversion"/>
  </si>
  <si>
    <t>備註: 合計2組選手參賽,取1名。</t>
    <phoneticPr fontId="1" type="noConversion"/>
  </si>
  <si>
    <t>同分判定方式說明：當競賽成績同分後(最後得分)，將五位裁判給分中最高與最低分數總加平均後，此分數最接近原本分數者勝出。
若無法分出勝負，則同分者名次並列。</t>
    <phoneticPr fontId="1" type="noConversion"/>
  </si>
  <si>
    <t>雲林縣108年春季縣長盃國術錦標賽【國小女子高年級組 國術 對練】比賽名單乙43場</t>
    <phoneticPr fontId="1" type="noConversion"/>
  </si>
  <si>
    <t>廣興國小</t>
  </si>
  <si>
    <t>黃詩雅李季蓁</t>
    <phoneticPr fontId="1" type="noConversion"/>
  </si>
  <si>
    <t>備註: 合計7組選手參賽,取4名。</t>
    <phoneticPr fontId="1" type="noConversion"/>
  </si>
  <si>
    <t>蔡雨彤張絮涵</t>
    <phoneticPr fontId="1" type="noConversion"/>
  </si>
  <si>
    <t>廖晨璇李宜瑩</t>
    <phoneticPr fontId="1" type="noConversion"/>
  </si>
  <si>
    <t>王芊驊蘇雅文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</si>
  <si>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</si>
  <si>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</si>
  <si>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</si>
  <si>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t>備註: 合計6位選手參賽,取3名。</t>
    <phoneticPr fontId="1" type="noConversion"/>
  </si>
  <si>
    <t>雲林縣108年春季縣長盃國術錦標賽【國小男子高年級組指定拳術 少林連環拳】比賽名單 乙38場</t>
    <phoneticPr fontId="1" type="noConversion"/>
  </si>
  <si>
    <t>雲林縣108年春季縣長盃國術錦標賽【國小女子高年級組指定拳術 少林連環拳】比賽名單 乙40場</t>
    <phoneticPr fontId="1" type="noConversion"/>
  </si>
  <si>
    <t>雲林縣108年春季縣長盃國術錦標賽【國小女子低年級組指定拳術 少林連環拳】比賽名單 乙40場</t>
    <phoneticPr fontId="1" type="noConversion"/>
  </si>
  <si>
    <t>雲林縣108年春季縣長盃國術錦標賽【國小高年級組指定拳術 金羅漢少林連環拳團練】比賽名單 乙42場</t>
    <phoneticPr fontId="1" type="noConversion"/>
  </si>
  <si>
    <t>邱詠傑
邱鈺軒
黃芝婷
洪赫</t>
    <phoneticPr fontId="1" type="noConversion"/>
  </si>
  <si>
    <t>吳蕎安
鄭明達
吳政賢
吳岳瑜</t>
    <phoneticPr fontId="1" type="noConversion"/>
  </si>
  <si>
    <t>黃宇晟</t>
    <phoneticPr fontId="1" type="noConversion"/>
  </si>
  <si>
    <t>桂林國小</t>
    <phoneticPr fontId="1" type="noConversion"/>
  </si>
  <si>
    <t>賴宗暉</t>
    <phoneticPr fontId="1" type="noConversion"/>
  </si>
  <si>
    <t>雲林國小</t>
    <phoneticPr fontId="1" type="noConversion"/>
  </si>
  <si>
    <t>備註: 合計12位選手參賽,取6名。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</si>
  <si>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</si>
  <si>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</si>
  <si>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t>雲林縣108年春季縣長盃國術錦標賽【國小男子高年級組 指定拳術 金羅漢少林連環拳】比賽名單 乙34場</t>
    <phoneticPr fontId="1" type="noConversion"/>
  </si>
  <si>
    <t>雲林縣108年春季縣長盃國術錦標賽【國小男子低年級組 指定拳術 金羅漢少林連環拳】比賽名單 乙35場</t>
    <phoneticPr fontId="1" type="noConversion"/>
  </si>
  <si>
    <t>備註: 合計18位選手參賽,取8名。</t>
    <phoneticPr fontId="1" type="noConversion"/>
  </si>
  <si>
    <t>雲林縣108年春季縣長盃國術錦標賽【國小男子低年級組 指定拳術 少林連環拳】比賽名單 乙40場</t>
    <phoneticPr fontId="1" type="noConversion"/>
  </si>
  <si>
    <t xml:space="preserve">曾瀠瑢留宇彤
</t>
    <phoneticPr fontId="1" type="noConversion"/>
  </si>
  <si>
    <t>裁判長加減分</t>
    <phoneticPr fontId="1" type="noConversion"/>
  </si>
  <si>
    <t>裁判長加減分</t>
    <phoneticPr fontId="1" type="noConversion"/>
  </si>
  <si>
    <t>裁判長加減分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</si>
</sst>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00000_ ;[Red]\-0.0000000\ "/>
    <numFmt numFmtId="177" formatCode="0.0000000_ "/>
  </numFmts>
  <fonts count="17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sz val="12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14"/>
      <color rgb="FFFF0000"/>
      <name val="標楷體"/>
      <family val="4"/>
      <charset val="136"/>
    </font>
    <font>
      <sz val="14"/>
      <color theme="1"/>
      <name val="標楷體"/>
      <family val="4"/>
      <charset val="136"/>
    </font>
    <font>
      <sz val="14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3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 shrinkToFi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77" fontId="4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0" fontId="6" fillId="0" borderId="0" xfId="0" applyFont="1" applyBorder="1" applyAlignment="1">
      <alignment horizontal="center" vertical="center" wrapText="1" shrinkToFit="1"/>
    </xf>
    <xf numFmtId="0" fontId="1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177" fontId="14" fillId="0" borderId="0" xfId="0" applyNumberFormat="1" applyFont="1" applyAlignment="1">
      <alignment vertical="center" wrapText="1"/>
    </xf>
    <xf numFmtId="176" fontId="14" fillId="0" borderId="0" xfId="0" applyNumberFormat="1" applyFont="1" applyAlignment="1">
      <alignment vertical="center" wrapText="1"/>
    </xf>
    <xf numFmtId="0" fontId="14" fillId="0" borderId="1" xfId="0" applyFont="1" applyBorder="1">
      <alignment vertical="center"/>
    </xf>
    <xf numFmtId="177" fontId="14" fillId="0" borderId="0" xfId="0" applyNumberFormat="1" applyFont="1">
      <alignment vertical="center"/>
    </xf>
    <xf numFmtId="0" fontId="13" fillId="0" borderId="1" xfId="0" applyFont="1" applyBorder="1" applyAlignment="1">
      <alignment horizontal="center" vertical="center" wrapText="1"/>
    </xf>
    <xf numFmtId="176" fontId="14" fillId="0" borderId="0" xfId="0" applyNumberFormat="1" applyFont="1">
      <alignment vertical="center"/>
    </xf>
    <xf numFmtId="0" fontId="14" fillId="0" borderId="1" xfId="0" applyFont="1" applyBorder="1" applyAlignment="1">
      <alignment vertical="center" wrapText="1"/>
    </xf>
    <xf numFmtId="0" fontId="14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6" fillId="0" borderId="0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zoomScaleNormal="100" workbookViewId="0">
      <selection activeCell="M9" sqref="M9"/>
    </sheetView>
  </sheetViews>
  <sheetFormatPr defaultRowHeight="16.2"/>
  <cols>
    <col min="1" max="1" width="5.6640625" customWidth="1"/>
    <col min="3" max="3" width="9.77734375" customWidth="1"/>
    <col min="4" max="8" width="6.77734375" customWidth="1"/>
    <col min="9" max="17" width="7" customWidth="1"/>
    <col min="18" max="18" width="11.88671875" customWidth="1"/>
  </cols>
  <sheetData>
    <row r="1" spans="1:18">
      <c r="A1" s="58" t="s">
        <v>156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1"/>
      <c r="O1" s="1"/>
      <c r="P1" s="7"/>
      <c r="Q1" s="7"/>
      <c r="R1" s="1"/>
    </row>
    <row r="2" spans="1:18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60" t="s">
        <v>20</v>
      </c>
      <c r="O2" s="60"/>
      <c r="P2" s="60"/>
      <c r="Q2" s="61" t="s">
        <v>17</v>
      </c>
      <c r="R2" s="61"/>
    </row>
    <row r="3" spans="1:18" ht="48.6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77</v>
      </c>
      <c r="J3" s="6" t="s">
        <v>18</v>
      </c>
      <c r="K3" s="5" t="s">
        <v>258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29" t="s">
        <v>15</v>
      </c>
      <c r="R3" s="12" t="s">
        <v>16</v>
      </c>
    </row>
    <row r="4" spans="1:18" ht="36.75" customHeight="1">
      <c r="A4" s="2">
        <v>1</v>
      </c>
      <c r="B4" s="24" t="s">
        <v>151</v>
      </c>
      <c r="C4" s="24" t="s">
        <v>152</v>
      </c>
      <c r="D4" s="18"/>
      <c r="E4" s="18"/>
      <c r="F4" s="18"/>
      <c r="G4" s="18"/>
      <c r="H4" s="18"/>
      <c r="I4" s="19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9" si="0">RANK(L4,$L$4:$L$9)</f>
        <v>1</v>
      </c>
      <c r="N4" s="3">
        <f t="shared" ref="N4:N9" si="1">MAX(D4:H4)</f>
        <v>0</v>
      </c>
      <c r="O4" s="3">
        <f t="shared" ref="O4:O9" si="2">MIN(D4:H4)</f>
        <v>0</v>
      </c>
      <c r="P4" s="7">
        <f t="shared" ref="P4:P9" si="3">SUM(I4-N4-O4)</f>
        <v>0</v>
      </c>
      <c r="Q4" s="7">
        <f>AVERAGE(N4:O4)</f>
        <v>0</v>
      </c>
      <c r="R4" s="10">
        <f>L4-Q4</f>
        <v>0</v>
      </c>
    </row>
    <row r="5" spans="1:18" ht="36.75" customHeight="1">
      <c r="A5" s="2">
        <v>2</v>
      </c>
      <c r="B5" s="24" t="s">
        <v>149</v>
      </c>
      <c r="C5" s="24" t="s">
        <v>26</v>
      </c>
      <c r="D5" s="18"/>
      <c r="E5" s="18"/>
      <c r="F5" s="18"/>
      <c r="G5" s="18"/>
      <c r="H5" s="18"/>
      <c r="I5" s="19">
        <f t="shared" ref="I5:I9" si="4">SUM(D5:H5)</f>
        <v>0</v>
      </c>
      <c r="J5" s="2">
        <f t="shared" ref="J5:J7" si="5">SUM(P5/3)</f>
        <v>0</v>
      </c>
      <c r="K5" s="2"/>
      <c r="L5" s="2">
        <f t="shared" ref="L5:L7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18" ht="36.75" customHeight="1">
      <c r="A6" s="2">
        <v>3</v>
      </c>
      <c r="B6" s="24" t="s">
        <v>147</v>
      </c>
      <c r="C6" s="24" t="s">
        <v>28</v>
      </c>
      <c r="D6" s="18"/>
      <c r="E6" s="18"/>
      <c r="F6" s="18"/>
      <c r="G6" s="18"/>
      <c r="H6" s="18"/>
      <c r="I6" s="19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9">
        <f t="shared" si="8"/>
        <v>0</v>
      </c>
    </row>
    <row r="7" spans="1:18" ht="36.75" customHeight="1">
      <c r="A7" s="2">
        <v>4</v>
      </c>
      <c r="B7" s="24" t="s">
        <v>146</v>
      </c>
      <c r="C7" s="24" t="s">
        <v>35</v>
      </c>
      <c r="D7" s="18"/>
      <c r="E7" s="18"/>
      <c r="F7" s="18"/>
      <c r="G7" s="18"/>
      <c r="H7" s="18"/>
      <c r="I7" s="19">
        <f t="shared" si="4"/>
        <v>0</v>
      </c>
      <c r="J7" s="2">
        <f t="shared" si="5"/>
        <v>0</v>
      </c>
      <c r="K7" s="2"/>
      <c r="L7" s="2">
        <f t="shared" si="6"/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si="7"/>
        <v>0</v>
      </c>
      <c r="R7" s="9">
        <f t="shared" si="8"/>
        <v>0</v>
      </c>
    </row>
    <row r="8" spans="1:18" ht="36.75" customHeight="1">
      <c r="A8" s="2">
        <v>5</v>
      </c>
      <c r="B8" s="24" t="s">
        <v>148</v>
      </c>
      <c r="C8" s="24" t="s">
        <v>28</v>
      </c>
      <c r="D8" s="18"/>
      <c r="E8" s="18"/>
      <c r="F8" s="18"/>
      <c r="G8" s="18"/>
      <c r="H8" s="18"/>
      <c r="I8" s="19">
        <f t="shared" si="4"/>
        <v>0</v>
      </c>
      <c r="J8" s="2">
        <f>SUM(P8/3)</f>
        <v>0</v>
      </c>
      <c r="K8" s="2"/>
      <c r="L8" s="2">
        <f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>AVERAGE(N8:O8)</f>
        <v>0</v>
      </c>
      <c r="R8" s="10">
        <f>L8-Q8</f>
        <v>0</v>
      </c>
    </row>
    <row r="9" spans="1:18" ht="36.75" customHeight="1">
      <c r="A9" s="2">
        <v>6</v>
      </c>
      <c r="B9" s="24" t="s">
        <v>150</v>
      </c>
      <c r="C9" s="24" t="s">
        <v>145</v>
      </c>
      <c r="D9" s="18"/>
      <c r="E9" s="18"/>
      <c r="F9" s="18"/>
      <c r="G9" s="18"/>
      <c r="H9" s="18"/>
      <c r="I9" s="19">
        <f t="shared" si="4"/>
        <v>0</v>
      </c>
      <c r="J9" s="2">
        <f t="shared" ref="J9" si="9">SUM(P9/3)</f>
        <v>0</v>
      </c>
      <c r="K9" s="2"/>
      <c r="L9" s="2">
        <f t="shared" ref="L9" si="10">SUM(J9:K9)</f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ref="Q9" si="11">AVERAGE(N9:O9)</f>
        <v>0</v>
      </c>
      <c r="R9" s="9">
        <f t="shared" ref="R9" si="12">L9-Q9</f>
        <v>0</v>
      </c>
    </row>
    <row r="10" spans="1:18" ht="19.8">
      <c r="A10" s="46" t="s">
        <v>154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2"/>
      <c r="O10" s="32"/>
      <c r="P10" s="7"/>
      <c r="Q10" s="7"/>
      <c r="R10" s="1"/>
    </row>
    <row r="11" spans="1:18" ht="18.75" customHeight="1">
      <c r="A11" s="4"/>
      <c r="B11" s="4"/>
      <c r="C11" s="30" t="s">
        <v>9</v>
      </c>
      <c r="D11" s="30"/>
      <c r="E11" s="30"/>
      <c r="F11" s="4"/>
      <c r="G11" s="4"/>
      <c r="H11" s="4"/>
      <c r="I11" s="4"/>
      <c r="J11" s="4"/>
      <c r="K11" s="4"/>
      <c r="L11" s="4"/>
      <c r="M11" s="4"/>
      <c r="N11" s="4"/>
      <c r="O11" s="4"/>
      <c r="P11" s="7"/>
      <c r="Q11" s="7"/>
      <c r="R11" s="1"/>
    </row>
    <row r="12" spans="1:18" ht="19.8" hidden="1">
      <c r="A12" s="4"/>
      <c r="B12" s="4"/>
      <c r="C12" s="30"/>
      <c r="D12" s="30"/>
      <c r="E12" s="30"/>
      <c r="F12" s="4"/>
      <c r="G12" s="4"/>
      <c r="H12" s="4"/>
      <c r="I12" s="4"/>
      <c r="J12" s="4"/>
      <c r="K12" s="4"/>
      <c r="L12" s="4"/>
      <c r="M12" s="4"/>
      <c r="N12" s="4"/>
      <c r="O12" s="4"/>
      <c r="P12" s="7"/>
      <c r="Q12" s="7"/>
      <c r="R12" s="1"/>
    </row>
    <row r="13" spans="1:18">
      <c r="A13" s="57" t="s">
        <v>153</v>
      </c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</row>
    <row r="14" spans="1:18">
      <c r="A14" s="57"/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</row>
  </sheetData>
  <sortState ref="A4:C9">
    <sortCondition ref="A3"/>
  </sortState>
  <mergeCells count="4">
    <mergeCell ref="A13:R14"/>
    <mergeCell ref="A1:M2"/>
    <mergeCell ref="N2:P2"/>
    <mergeCell ref="Q2:R2"/>
  </mergeCells>
  <phoneticPr fontId="1" type="noConversion"/>
  <pageMargins left="0.7" right="0.7" top="0.75" bottom="0.75" header="0.3" footer="0.3"/>
  <pageSetup paperSize="9" scale="98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0"/>
  <sheetViews>
    <sheetView topLeftCell="A4" zoomScale="90" zoomScaleNormal="90" workbookViewId="0">
      <selection activeCell="M15" sqref="M15"/>
    </sheetView>
  </sheetViews>
  <sheetFormatPr defaultRowHeight="16.2"/>
  <cols>
    <col min="1" max="1" width="5.6640625" customWidth="1"/>
    <col min="2" max="2" width="10.77734375" customWidth="1"/>
    <col min="3" max="3" width="12.77734375" customWidth="1"/>
    <col min="4" max="17" width="7" customWidth="1"/>
    <col min="18" max="18" width="11.88671875" customWidth="1"/>
  </cols>
  <sheetData>
    <row r="1" spans="1:18">
      <c r="A1" s="58" t="s">
        <v>157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1"/>
      <c r="O1" s="1"/>
      <c r="P1" s="7"/>
      <c r="Q1" s="7"/>
      <c r="R1" s="1"/>
    </row>
    <row r="2" spans="1:18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60" t="s">
        <v>20</v>
      </c>
      <c r="O2" s="60"/>
      <c r="P2" s="60"/>
      <c r="Q2" s="61" t="s">
        <v>17</v>
      </c>
      <c r="R2" s="61"/>
    </row>
    <row r="3" spans="1:18" ht="48.6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77</v>
      </c>
      <c r="J3" s="6" t="s">
        <v>18</v>
      </c>
      <c r="K3" s="5" t="s">
        <v>258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29" t="s">
        <v>15</v>
      </c>
      <c r="R3" s="12" t="s">
        <v>16</v>
      </c>
    </row>
    <row r="4" spans="1:18" ht="36.75" customHeight="1">
      <c r="A4" s="2">
        <v>1</v>
      </c>
      <c r="B4" s="20" t="s">
        <v>94</v>
      </c>
      <c r="C4" s="20" t="s">
        <v>26</v>
      </c>
      <c r="D4" s="18"/>
      <c r="E4" s="18"/>
      <c r="F4" s="18"/>
      <c r="G4" s="18"/>
      <c r="H4" s="18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5" si="0">RANK(L4,$L$4:$L$15)</f>
        <v>1</v>
      </c>
      <c r="N4" s="3">
        <f t="shared" ref="N4:N10" si="1">MAX(D4:H4)</f>
        <v>0</v>
      </c>
      <c r="O4" s="3">
        <f t="shared" ref="O4:O10" si="2">MIN(D4:H4)</f>
        <v>0</v>
      </c>
      <c r="P4" s="3">
        <f t="shared" ref="P4:P10" si="3">SUM(I4-N4-O4)</f>
        <v>0</v>
      </c>
      <c r="Q4" s="3">
        <f>AVERAGE(N4:O4)</f>
        <v>0</v>
      </c>
      <c r="R4" s="10">
        <f>L4-Q4</f>
        <v>0</v>
      </c>
    </row>
    <row r="5" spans="1:18" ht="36.75" customHeight="1">
      <c r="A5" s="2">
        <v>2</v>
      </c>
      <c r="B5" s="20" t="s">
        <v>137</v>
      </c>
      <c r="C5" s="20" t="s">
        <v>23</v>
      </c>
      <c r="D5" s="18"/>
      <c r="E5" s="18"/>
      <c r="F5" s="18"/>
      <c r="G5" s="18"/>
      <c r="H5" s="18"/>
      <c r="I5" s="2">
        <f t="shared" ref="I5:I10" si="4">SUM(D5:H5)</f>
        <v>0</v>
      </c>
      <c r="J5" s="2">
        <f t="shared" ref="J5:J7" si="5">SUM(P5/3)</f>
        <v>0</v>
      </c>
      <c r="K5" s="2"/>
      <c r="L5" s="2">
        <f t="shared" ref="L5:L7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3">
        <f t="shared" si="3"/>
        <v>0</v>
      </c>
      <c r="Q5" s="3">
        <f t="shared" ref="Q5:Q7" si="7">AVERAGE(N5:O5)</f>
        <v>0</v>
      </c>
      <c r="R5" s="9">
        <f t="shared" ref="R5:R7" si="8">L5-Q5</f>
        <v>0</v>
      </c>
    </row>
    <row r="6" spans="1:18" ht="36.75" customHeight="1">
      <c r="A6" s="2">
        <v>3</v>
      </c>
      <c r="B6" s="20" t="s">
        <v>82</v>
      </c>
      <c r="C6" s="20" t="s">
        <v>28</v>
      </c>
      <c r="D6" s="18"/>
      <c r="E6" s="18"/>
      <c r="F6" s="18"/>
      <c r="G6" s="18"/>
      <c r="H6" s="18"/>
      <c r="I6" s="2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3">
        <f t="shared" si="3"/>
        <v>0</v>
      </c>
      <c r="Q6" s="3">
        <f t="shared" si="7"/>
        <v>0</v>
      </c>
      <c r="R6" s="9">
        <f t="shared" si="8"/>
        <v>0</v>
      </c>
    </row>
    <row r="7" spans="1:18" ht="36.75" customHeight="1">
      <c r="A7" s="2">
        <v>4</v>
      </c>
      <c r="B7" s="20" t="s">
        <v>138</v>
      </c>
      <c r="C7" s="20" t="s">
        <v>23</v>
      </c>
      <c r="D7" s="18"/>
      <c r="E7" s="18"/>
      <c r="F7" s="18"/>
      <c r="G7" s="18"/>
      <c r="H7" s="18"/>
      <c r="I7" s="2">
        <f t="shared" si="4"/>
        <v>0</v>
      </c>
      <c r="J7" s="2">
        <f t="shared" si="5"/>
        <v>0</v>
      </c>
      <c r="K7" s="2"/>
      <c r="L7" s="2">
        <f t="shared" si="6"/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3">
        <f t="shared" si="3"/>
        <v>0</v>
      </c>
      <c r="Q7" s="3">
        <f t="shared" si="7"/>
        <v>0</v>
      </c>
      <c r="R7" s="9">
        <f t="shared" si="8"/>
        <v>0</v>
      </c>
    </row>
    <row r="8" spans="1:18" ht="36.75" customHeight="1">
      <c r="A8" s="2">
        <v>5</v>
      </c>
      <c r="B8" s="20" t="s">
        <v>83</v>
      </c>
      <c r="C8" s="20" t="s">
        <v>32</v>
      </c>
      <c r="D8" s="18"/>
      <c r="E8" s="18"/>
      <c r="F8" s="18"/>
      <c r="G8" s="18"/>
      <c r="H8" s="18"/>
      <c r="I8" s="2">
        <f t="shared" si="4"/>
        <v>0</v>
      </c>
      <c r="J8" s="2">
        <f>SUM(P8/3)</f>
        <v>0</v>
      </c>
      <c r="K8" s="2"/>
      <c r="L8" s="2">
        <f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3">
        <f t="shared" si="3"/>
        <v>0</v>
      </c>
      <c r="Q8" s="3">
        <f>AVERAGE(N8:O8)</f>
        <v>0</v>
      </c>
      <c r="R8" s="10">
        <f>L8-Q8</f>
        <v>0</v>
      </c>
    </row>
    <row r="9" spans="1:18" ht="36.75" customHeight="1">
      <c r="A9" s="2">
        <v>6</v>
      </c>
      <c r="B9" s="20" t="s">
        <v>139</v>
      </c>
      <c r="C9" s="20" t="s">
        <v>23</v>
      </c>
      <c r="D9" s="18"/>
      <c r="E9" s="18"/>
      <c r="F9" s="18"/>
      <c r="G9" s="18"/>
      <c r="H9" s="18"/>
      <c r="I9" s="2">
        <f t="shared" si="4"/>
        <v>0</v>
      </c>
      <c r="J9" s="2">
        <f t="shared" ref="J9:J10" si="9">SUM(P9/3)</f>
        <v>0</v>
      </c>
      <c r="K9" s="2"/>
      <c r="L9" s="2">
        <f t="shared" ref="L9:L12" si="10">SUM(J9:K9)</f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3">
        <f t="shared" si="3"/>
        <v>0</v>
      </c>
      <c r="Q9" s="3">
        <f t="shared" ref="Q9:Q12" si="11">AVERAGE(N9:O9)</f>
        <v>0</v>
      </c>
      <c r="R9" s="9">
        <f t="shared" ref="R9:R12" si="12">L9-Q9</f>
        <v>0</v>
      </c>
    </row>
    <row r="10" spans="1:18" ht="36.75" customHeight="1">
      <c r="A10" s="2">
        <v>7</v>
      </c>
      <c r="B10" s="53" t="s">
        <v>136</v>
      </c>
      <c r="C10" s="20" t="s">
        <v>49</v>
      </c>
      <c r="D10" s="18"/>
      <c r="E10" s="18"/>
      <c r="F10" s="18"/>
      <c r="G10" s="18"/>
      <c r="H10" s="18"/>
      <c r="I10" s="2">
        <f t="shared" si="4"/>
        <v>0</v>
      </c>
      <c r="J10" s="2">
        <f t="shared" si="9"/>
        <v>0</v>
      </c>
      <c r="K10" s="2"/>
      <c r="L10" s="2">
        <f t="shared" si="10"/>
        <v>0</v>
      </c>
      <c r="M10" s="2">
        <f t="shared" si="0"/>
        <v>1</v>
      </c>
      <c r="N10" s="3">
        <f t="shared" si="1"/>
        <v>0</v>
      </c>
      <c r="O10" s="3">
        <f t="shared" si="2"/>
        <v>0</v>
      </c>
      <c r="P10" s="3">
        <f t="shared" si="3"/>
        <v>0</v>
      </c>
      <c r="Q10" s="3">
        <f t="shared" si="11"/>
        <v>0</v>
      </c>
      <c r="R10" s="10">
        <f t="shared" si="12"/>
        <v>0</v>
      </c>
    </row>
    <row r="11" spans="1:18" ht="36.75" customHeight="1">
      <c r="A11" s="2">
        <v>8</v>
      </c>
      <c r="B11" s="20" t="s">
        <v>86</v>
      </c>
      <c r="C11" s="20" t="s">
        <v>35</v>
      </c>
      <c r="D11" s="18"/>
      <c r="E11" s="18"/>
      <c r="F11" s="18"/>
      <c r="G11" s="18"/>
      <c r="H11" s="18"/>
      <c r="I11" s="2">
        <f t="shared" ref="I11:I15" si="13">SUM(D11:H11)</f>
        <v>0</v>
      </c>
      <c r="J11" s="2">
        <f t="shared" ref="J11:J12" si="14">SUM(P11/3)</f>
        <v>0</v>
      </c>
      <c r="K11" s="2"/>
      <c r="L11" s="2">
        <f t="shared" si="10"/>
        <v>0</v>
      </c>
      <c r="M11" s="2">
        <f t="shared" si="0"/>
        <v>1</v>
      </c>
      <c r="N11" s="3">
        <f t="shared" ref="N11:N15" si="15">MAX(D11:H11)</f>
        <v>0</v>
      </c>
      <c r="O11" s="3">
        <f t="shared" ref="O11:O15" si="16">MIN(D11:H11)</f>
        <v>0</v>
      </c>
      <c r="P11" s="3">
        <f t="shared" ref="P11:P15" si="17">SUM(I11-N11-O11)</f>
        <v>0</v>
      </c>
      <c r="Q11" s="3">
        <f t="shared" si="11"/>
        <v>0</v>
      </c>
      <c r="R11" s="9">
        <f t="shared" si="12"/>
        <v>0</v>
      </c>
    </row>
    <row r="12" spans="1:18" ht="36.75" customHeight="1">
      <c r="A12" s="2">
        <v>9</v>
      </c>
      <c r="B12" s="20" t="s">
        <v>143</v>
      </c>
      <c r="C12" s="20" t="s">
        <v>26</v>
      </c>
      <c r="D12" s="18"/>
      <c r="E12" s="18"/>
      <c r="F12" s="18"/>
      <c r="G12" s="18"/>
      <c r="H12" s="18"/>
      <c r="I12" s="2">
        <f t="shared" si="13"/>
        <v>0</v>
      </c>
      <c r="J12" s="2">
        <f t="shared" si="14"/>
        <v>0</v>
      </c>
      <c r="K12" s="2"/>
      <c r="L12" s="2">
        <f t="shared" si="10"/>
        <v>0</v>
      </c>
      <c r="M12" s="2">
        <f t="shared" si="0"/>
        <v>1</v>
      </c>
      <c r="N12" s="3">
        <f t="shared" si="15"/>
        <v>0</v>
      </c>
      <c r="O12" s="3">
        <f t="shared" si="16"/>
        <v>0</v>
      </c>
      <c r="P12" s="3">
        <f t="shared" si="17"/>
        <v>0</v>
      </c>
      <c r="Q12" s="3">
        <f t="shared" si="11"/>
        <v>0</v>
      </c>
      <c r="R12" s="9">
        <f t="shared" si="12"/>
        <v>0</v>
      </c>
    </row>
    <row r="13" spans="1:18" ht="36.75" customHeight="1">
      <c r="A13" s="2">
        <v>10</v>
      </c>
      <c r="B13" s="20" t="s">
        <v>140</v>
      </c>
      <c r="C13" s="20" t="s">
        <v>141</v>
      </c>
      <c r="D13" s="18"/>
      <c r="E13" s="18"/>
      <c r="F13" s="18"/>
      <c r="G13" s="18"/>
      <c r="H13" s="18"/>
      <c r="I13" s="2">
        <f t="shared" si="13"/>
        <v>0</v>
      </c>
      <c r="J13" s="2">
        <f>SUM(P13/3)</f>
        <v>0</v>
      </c>
      <c r="K13" s="2"/>
      <c r="L13" s="2">
        <f>SUM(J13:K13)</f>
        <v>0</v>
      </c>
      <c r="M13" s="2">
        <f t="shared" si="0"/>
        <v>1</v>
      </c>
      <c r="N13" s="3">
        <f t="shared" si="15"/>
        <v>0</v>
      </c>
      <c r="O13" s="3">
        <f t="shared" si="16"/>
        <v>0</v>
      </c>
      <c r="P13" s="3">
        <f t="shared" si="17"/>
        <v>0</v>
      </c>
      <c r="Q13" s="3">
        <f>AVERAGE(N13:O13)</f>
        <v>0</v>
      </c>
      <c r="R13" s="9">
        <f>L13-Q13</f>
        <v>0</v>
      </c>
    </row>
    <row r="14" spans="1:18" ht="36.75" customHeight="1">
      <c r="A14" s="2">
        <v>11</v>
      </c>
      <c r="B14" s="20" t="s">
        <v>144</v>
      </c>
      <c r="C14" s="20" t="s">
        <v>145</v>
      </c>
      <c r="D14" s="18"/>
      <c r="E14" s="18"/>
      <c r="F14" s="18"/>
      <c r="G14" s="18"/>
      <c r="H14" s="18"/>
      <c r="I14" s="2">
        <f t="shared" si="13"/>
        <v>0</v>
      </c>
      <c r="J14" s="2">
        <f t="shared" ref="J14:J15" si="18">SUM(P14/3)</f>
        <v>0</v>
      </c>
      <c r="K14" s="2"/>
      <c r="L14" s="2">
        <f t="shared" ref="L14:L15" si="19">SUM(J14:K14)</f>
        <v>0</v>
      </c>
      <c r="M14" s="2">
        <f t="shared" si="0"/>
        <v>1</v>
      </c>
      <c r="N14" s="3">
        <f t="shared" si="15"/>
        <v>0</v>
      </c>
      <c r="O14" s="3">
        <f t="shared" si="16"/>
        <v>0</v>
      </c>
      <c r="P14" s="3">
        <f t="shared" si="17"/>
        <v>0</v>
      </c>
      <c r="Q14" s="3">
        <f t="shared" ref="Q14:Q15" si="20">AVERAGE(N14:O14)</f>
        <v>0</v>
      </c>
      <c r="R14" s="10">
        <f t="shared" ref="R14:R15" si="21">L14-Q14</f>
        <v>0</v>
      </c>
    </row>
    <row r="15" spans="1:18" ht="36.75" customHeight="1">
      <c r="A15" s="2">
        <v>12</v>
      </c>
      <c r="B15" s="20" t="s">
        <v>142</v>
      </c>
      <c r="C15" s="20" t="s">
        <v>28</v>
      </c>
      <c r="D15" s="18"/>
      <c r="E15" s="18"/>
      <c r="F15" s="18"/>
      <c r="G15" s="18"/>
      <c r="H15" s="18"/>
      <c r="I15" s="2">
        <f t="shared" si="13"/>
        <v>0</v>
      </c>
      <c r="J15" s="2">
        <f t="shared" si="18"/>
        <v>0</v>
      </c>
      <c r="K15" s="2"/>
      <c r="L15" s="2">
        <f t="shared" si="19"/>
        <v>0</v>
      </c>
      <c r="M15" s="2">
        <f t="shared" si="0"/>
        <v>1</v>
      </c>
      <c r="N15" s="3">
        <f t="shared" si="15"/>
        <v>0</v>
      </c>
      <c r="O15" s="3">
        <f t="shared" si="16"/>
        <v>0</v>
      </c>
      <c r="P15" s="3">
        <f t="shared" si="17"/>
        <v>0</v>
      </c>
      <c r="Q15" s="3">
        <f t="shared" si="20"/>
        <v>0</v>
      </c>
      <c r="R15" s="9">
        <f t="shared" si="21"/>
        <v>0</v>
      </c>
    </row>
    <row r="16" spans="1:18" ht="25.5" customHeight="1">
      <c r="A16" s="62" t="s">
        <v>248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3"/>
      <c r="O16" s="63"/>
      <c r="P16" s="7"/>
      <c r="Q16" s="7"/>
      <c r="R16" s="1"/>
    </row>
    <row r="17" spans="1:18" ht="33.75" customHeight="1">
      <c r="A17" s="4"/>
      <c r="B17" s="4"/>
      <c r="C17" s="64" t="s">
        <v>9</v>
      </c>
      <c r="D17" s="64"/>
      <c r="E17" s="64"/>
      <c r="F17" s="4"/>
      <c r="G17" s="4"/>
      <c r="H17" s="4"/>
      <c r="I17" s="4"/>
      <c r="J17" s="4"/>
      <c r="K17" s="4"/>
      <c r="L17" s="4"/>
      <c r="M17" s="4"/>
      <c r="N17" s="4"/>
      <c r="O17" s="4"/>
      <c r="P17" s="7"/>
      <c r="Q17" s="7"/>
      <c r="R17" s="1"/>
    </row>
    <row r="18" spans="1:18" ht="51" customHeight="1">
      <c r="A18" s="57" t="s">
        <v>155</v>
      </c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</row>
    <row r="19" spans="1:18" ht="16.5" hidden="1" customHeight="1">
      <c r="A19" s="57"/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</row>
    <row r="29" spans="1:18">
      <c r="F29" s="10"/>
    </row>
    <row r="30" spans="1:18">
      <c r="F30" s="9"/>
    </row>
    <row r="31" spans="1:18">
      <c r="F31" s="9"/>
    </row>
    <row r="32" spans="1:18">
      <c r="F32" s="9"/>
    </row>
    <row r="33" spans="6:6">
      <c r="F33" s="10"/>
    </row>
    <row r="34" spans="6:6">
      <c r="F34" s="9"/>
    </row>
    <row r="35" spans="6:6">
      <c r="F35" s="10"/>
    </row>
    <row r="36" spans="6:6">
      <c r="F36" s="9"/>
    </row>
    <row r="37" spans="6:6">
      <c r="F37" s="9"/>
    </row>
    <row r="38" spans="6:6">
      <c r="F38" s="9"/>
    </row>
    <row r="39" spans="6:6">
      <c r="F39" s="10"/>
    </row>
    <row r="40" spans="6:6">
      <c r="F40" s="9"/>
    </row>
  </sheetData>
  <sortState ref="A4:C15">
    <sortCondition ref="A3"/>
  </sortState>
  <mergeCells count="6">
    <mergeCell ref="A16:O16"/>
    <mergeCell ref="C17:E17"/>
    <mergeCell ref="A18:R19"/>
    <mergeCell ref="A1:M2"/>
    <mergeCell ref="N2:P2"/>
    <mergeCell ref="Q2:R2"/>
  </mergeCells>
  <phoneticPr fontId="1" type="noConversion"/>
  <pageMargins left="0.7" right="0.7" top="0.75" bottom="0.75" header="0.3" footer="0.3"/>
  <pageSetup paperSize="9" scale="77" fitToWidth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zoomScaleNormal="100" workbookViewId="0">
      <selection activeCell="M13" sqref="M13"/>
    </sheetView>
  </sheetViews>
  <sheetFormatPr defaultRowHeight="16.2"/>
  <cols>
    <col min="1" max="1" width="5.6640625" customWidth="1"/>
    <col min="2" max="2" width="10.77734375" customWidth="1"/>
    <col min="3" max="3" width="12.77734375" customWidth="1"/>
    <col min="4" max="17" width="7" customWidth="1"/>
    <col min="18" max="18" width="11.88671875" customWidth="1"/>
  </cols>
  <sheetData>
    <row r="1" spans="1:18">
      <c r="A1" s="58" t="s">
        <v>158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1"/>
      <c r="O1" s="1"/>
      <c r="P1" s="7"/>
      <c r="Q1" s="7"/>
      <c r="R1" s="1"/>
    </row>
    <row r="2" spans="1:18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60" t="s">
        <v>20</v>
      </c>
      <c r="O2" s="60"/>
      <c r="P2" s="60"/>
      <c r="Q2" s="61" t="s">
        <v>17</v>
      </c>
      <c r="R2" s="61"/>
    </row>
    <row r="3" spans="1:18" ht="48.6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77</v>
      </c>
      <c r="J3" s="6" t="s">
        <v>18</v>
      </c>
      <c r="K3" s="5" t="s">
        <v>256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29" t="s">
        <v>15</v>
      </c>
      <c r="R3" s="12" t="s">
        <v>16</v>
      </c>
    </row>
    <row r="4" spans="1:18" ht="36.75" customHeight="1">
      <c r="A4" s="2">
        <v>1</v>
      </c>
      <c r="B4" s="20" t="s">
        <v>165</v>
      </c>
      <c r="C4" s="20" t="s">
        <v>166</v>
      </c>
      <c r="D4" s="51"/>
      <c r="E4" s="51"/>
      <c r="F4" s="51"/>
      <c r="G4" s="51"/>
      <c r="H4" s="51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2" si="0">RANK(L4,$L$4:$L$12)</f>
        <v>1</v>
      </c>
      <c r="N4" s="3">
        <f t="shared" ref="N4:N10" si="1">MAX(D4:H4)</f>
        <v>0</v>
      </c>
      <c r="O4" s="3">
        <f t="shared" ref="O4:O10" si="2">MIN(D4:H4)</f>
        <v>0</v>
      </c>
      <c r="P4" s="3">
        <f t="shared" ref="P4:P10" si="3">SUM(I4-N4-O4)</f>
        <v>0</v>
      </c>
      <c r="Q4" s="3">
        <f>AVERAGE(N4:O4)</f>
        <v>0</v>
      </c>
      <c r="R4" s="52">
        <f>L4-Q4</f>
        <v>0</v>
      </c>
    </row>
    <row r="5" spans="1:18" ht="36.75" customHeight="1">
      <c r="A5" s="2">
        <v>2</v>
      </c>
      <c r="B5" s="53" t="s">
        <v>167</v>
      </c>
      <c r="C5" s="20" t="s">
        <v>168</v>
      </c>
      <c r="D5" s="51"/>
      <c r="E5" s="51"/>
      <c r="F5" s="51"/>
      <c r="G5" s="51"/>
      <c r="H5" s="51"/>
      <c r="I5" s="2">
        <f t="shared" ref="I5:I10" si="4">SUM(D5:H5)</f>
        <v>0</v>
      </c>
      <c r="J5" s="2">
        <f t="shared" ref="J5:J7" si="5">SUM(P5/3)</f>
        <v>0</v>
      </c>
      <c r="K5" s="2"/>
      <c r="L5" s="2">
        <f t="shared" ref="L5:L7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3">
        <f t="shared" si="3"/>
        <v>0</v>
      </c>
      <c r="Q5" s="3">
        <f t="shared" ref="Q5:Q7" si="7">AVERAGE(N5:O5)</f>
        <v>0</v>
      </c>
      <c r="R5" s="54">
        <f t="shared" ref="R5:R7" si="8">L5-Q5</f>
        <v>0</v>
      </c>
    </row>
    <row r="6" spans="1:18" ht="36.75" customHeight="1">
      <c r="A6" s="2">
        <v>3</v>
      </c>
      <c r="B6" s="20" t="s">
        <v>172</v>
      </c>
      <c r="C6" s="20" t="s">
        <v>171</v>
      </c>
      <c r="D6" s="51"/>
      <c r="E6" s="51"/>
      <c r="F6" s="51"/>
      <c r="G6" s="51"/>
      <c r="H6" s="51"/>
      <c r="I6" s="2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3">
        <f t="shared" si="3"/>
        <v>0</v>
      </c>
      <c r="Q6" s="3">
        <f t="shared" si="7"/>
        <v>0</v>
      </c>
      <c r="R6" s="54">
        <f t="shared" si="8"/>
        <v>0</v>
      </c>
    </row>
    <row r="7" spans="1:18" ht="36.75" customHeight="1">
      <c r="A7" s="2">
        <v>4</v>
      </c>
      <c r="B7" s="20" t="s">
        <v>178</v>
      </c>
      <c r="C7" s="20" t="s">
        <v>176</v>
      </c>
      <c r="D7" s="51"/>
      <c r="E7" s="51"/>
      <c r="F7" s="51"/>
      <c r="G7" s="51"/>
      <c r="H7" s="51"/>
      <c r="I7" s="2">
        <f t="shared" si="4"/>
        <v>0</v>
      </c>
      <c r="J7" s="2">
        <f t="shared" si="5"/>
        <v>0</v>
      </c>
      <c r="K7" s="2"/>
      <c r="L7" s="2">
        <f t="shared" si="6"/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3">
        <f t="shared" si="3"/>
        <v>0</v>
      </c>
      <c r="Q7" s="3">
        <f t="shared" si="7"/>
        <v>0</v>
      </c>
      <c r="R7" s="54">
        <f t="shared" si="8"/>
        <v>0</v>
      </c>
    </row>
    <row r="8" spans="1:18" ht="36.75" customHeight="1">
      <c r="A8" s="2">
        <v>5</v>
      </c>
      <c r="B8" s="20" t="s">
        <v>170</v>
      </c>
      <c r="C8" s="20" t="s">
        <v>171</v>
      </c>
      <c r="D8" s="51"/>
      <c r="E8" s="51"/>
      <c r="F8" s="51"/>
      <c r="G8" s="51"/>
      <c r="H8" s="51"/>
      <c r="I8" s="2">
        <f t="shared" si="4"/>
        <v>0</v>
      </c>
      <c r="J8" s="2">
        <f>SUM(P8/3)</f>
        <v>0</v>
      </c>
      <c r="K8" s="2"/>
      <c r="L8" s="2">
        <f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3">
        <f t="shared" si="3"/>
        <v>0</v>
      </c>
      <c r="Q8" s="3">
        <f>AVERAGE(N8:O8)</f>
        <v>0</v>
      </c>
      <c r="R8" s="52">
        <f>L8-Q8</f>
        <v>0</v>
      </c>
    </row>
    <row r="9" spans="1:18" ht="36.75" customHeight="1">
      <c r="A9" s="2">
        <v>6</v>
      </c>
      <c r="B9" s="20" t="s">
        <v>169</v>
      </c>
      <c r="C9" s="20" t="s">
        <v>168</v>
      </c>
      <c r="D9" s="51"/>
      <c r="E9" s="51"/>
      <c r="F9" s="51"/>
      <c r="G9" s="51"/>
      <c r="H9" s="51"/>
      <c r="I9" s="2">
        <f t="shared" si="4"/>
        <v>0</v>
      </c>
      <c r="J9" s="2">
        <f t="shared" ref="J9:J10" si="9">SUM(P9/3)</f>
        <v>0</v>
      </c>
      <c r="K9" s="2"/>
      <c r="L9" s="2">
        <f t="shared" ref="L9:L10" si="10">SUM(J9:K9)</f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3">
        <f t="shared" si="3"/>
        <v>0</v>
      </c>
      <c r="Q9" s="3">
        <f t="shared" ref="Q9:Q10" si="11">AVERAGE(N9:O9)</f>
        <v>0</v>
      </c>
      <c r="R9" s="52">
        <f t="shared" ref="R9:R10" si="12">L9-Q9</f>
        <v>0</v>
      </c>
    </row>
    <row r="10" spans="1:18" ht="36.75" customHeight="1">
      <c r="A10" s="2">
        <v>7</v>
      </c>
      <c r="B10" s="20" t="s">
        <v>179</v>
      </c>
      <c r="C10" s="20" t="s">
        <v>176</v>
      </c>
      <c r="D10" s="51"/>
      <c r="E10" s="51"/>
      <c r="F10" s="51"/>
      <c r="G10" s="51"/>
      <c r="H10" s="51"/>
      <c r="I10" s="2">
        <f t="shared" si="4"/>
        <v>0</v>
      </c>
      <c r="J10" s="2">
        <f t="shared" si="9"/>
        <v>0</v>
      </c>
      <c r="K10" s="2"/>
      <c r="L10" s="2">
        <f t="shared" si="10"/>
        <v>0</v>
      </c>
      <c r="M10" s="2">
        <f t="shared" si="0"/>
        <v>1</v>
      </c>
      <c r="N10" s="3">
        <f t="shared" si="1"/>
        <v>0</v>
      </c>
      <c r="O10" s="3">
        <f t="shared" si="2"/>
        <v>0</v>
      </c>
      <c r="P10" s="3">
        <f t="shared" si="3"/>
        <v>0</v>
      </c>
      <c r="Q10" s="3">
        <f t="shared" si="11"/>
        <v>0</v>
      </c>
      <c r="R10" s="54">
        <f t="shared" si="12"/>
        <v>0</v>
      </c>
    </row>
    <row r="11" spans="1:18" ht="36.75" customHeight="1">
      <c r="A11" s="2">
        <v>8</v>
      </c>
      <c r="B11" s="20" t="s">
        <v>173</v>
      </c>
      <c r="C11" s="20" t="s">
        <v>174</v>
      </c>
      <c r="D11" s="51"/>
      <c r="E11" s="51"/>
      <c r="F11" s="51"/>
      <c r="G11" s="51"/>
      <c r="H11" s="51"/>
      <c r="I11" s="2">
        <f t="shared" ref="I11:I12" si="13">SUM(D11:H11)</f>
        <v>0</v>
      </c>
      <c r="J11" s="2">
        <f t="shared" ref="J11:J12" si="14">SUM(P11/3)</f>
        <v>0</v>
      </c>
      <c r="K11" s="2"/>
      <c r="L11" s="2">
        <f t="shared" ref="L11:L12" si="15">SUM(J11:K11)</f>
        <v>0</v>
      </c>
      <c r="M11" s="2">
        <f t="shared" si="0"/>
        <v>1</v>
      </c>
      <c r="N11" s="3">
        <f t="shared" ref="N11:N12" si="16">MAX(D11:H11)</f>
        <v>0</v>
      </c>
      <c r="O11" s="3">
        <f t="shared" ref="O11:O12" si="17">MIN(D11:H11)</f>
        <v>0</v>
      </c>
      <c r="P11" s="3">
        <f t="shared" ref="P11:P12" si="18">SUM(I11-N11-O11)</f>
        <v>0</v>
      </c>
      <c r="Q11" s="3">
        <f t="shared" ref="Q11:Q12" si="19">AVERAGE(N11:O11)</f>
        <v>0</v>
      </c>
      <c r="R11" s="54">
        <f t="shared" ref="R11:R12" si="20">L11-Q11</f>
        <v>0</v>
      </c>
    </row>
    <row r="12" spans="1:18" ht="36.75" customHeight="1">
      <c r="A12" s="2">
        <v>9</v>
      </c>
      <c r="B12" s="20" t="s">
        <v>175</v>
      </c>
      <c r="C12" s="20" t="s">
        <v>176</v>
      </c>
      <c r="D12" s="51"/>
      <c r="E12" s="51"/>
      <c r="F12" s="51"/>
      <c r="G12" s="51"/>
      <c r="H12" s="51"/>
      <c r="I12" s="2">
        <f t="shared" si="13"/>
        <v>0</v>
      </c>
      <c r="J12" s="2">
        <f t="shared" si="14"/>
        <v>0</v>
      </c>
      <c r="K12" s="2"/>
      <c r="L12" s="2">
        <f t="shared" si="15"/>
        <v>0</v>
      </c>
      <c r="M12" s="2">
        <f t="shared" si="0"/>
        <v>1</v>
      </c>
      <c r="N12" s="3">
        <f t="shared" si="16"/>
        <v>0</v>
      </c>
      <c r="O12" s="3">
        <f t="shared" si="17"/>
        <v>0</v>
      </c>
      <c r="P12" s="3">
        <f t="shared" si="18"/>
        <v>0</v>
      </c>
      <c r="Q12" s="3">
        <f t="shared" si="19"/>
        <v>0</v>
      </c>
      <c r="R12" s="54">
        <f t="shared" si="20"/>
        <v>0</v>
      </c>
    </row>
    <row r="13" spans="1:18" ht="22.5" customHeight="1">
      <c r="A13" s="46" t="s">
        <v>180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7"/>
      <c r="Q13" s="7"/>
      <c r="R13" s="1"/>
    </row>
    <row r="14" spans="1:18" ht="19.8">
      <c r="A14" s="4"/>
      <c r="B14" s="4"/>
      <c r="C14" s="34" t="s">
        <v>9</v>
      </c>
      <c r="D14" s="34"/>
      <c r="E14" s="34"/>
      <c r="F14" s="4"/>
      <c r="G14" s="4"/>
      <c r="H14" s="4"/>
      <c r="I14" s="4"/>
      <c r="J14" s="4"/>
      <c r="K14" s="4"/>
      <c r="L14" s="4"/>
      <c r="M14" s="4"/>
      <c r="N14" s="4"/>
      <c r="O14" s="4"/>
      <c r="P14" s="7"/>
      <c r="Q14" s="7"/>
      <c r="R14" s="1"/>
    </row>
    <row r="15" spans="1:18">
      <c r="A15" s="57" t="s">
        <v>177</v>
      </c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</row>
    <row r="16" spans="1:18">
      <c r="A16" s="57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</row>
  </sheetData>
  <sortState ref="A4:C12">
    <sortCondition ref="A3"/>
  </sortState>
  <mergeCells count="4">
    <mergeCell ref="A15:R16"/>
    <mergeCell ref="A1:M2"/>
    <mergeCell ref="N2:P2"/>
    <mergeCell ref="Q2:R2"/>
  </mergeCells>
  <phoneticPr fontId="1" type="noConversion"/>
  <pageMargins left="0.7" right="0.7" top="0.75" bottom="0.75" header="0.3" footer="0.3"/>
  <pageSetup paperSize="9" scale="6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workbookViewId="0">
      <selection activeCell="M5" sqref="M5"/>
    </sheetView>
  </sheetViews>
  <sheetFormatPr defaultRowHeight="16.2"/>
  <cols>
    <col min="1" max="1" width="6.77734375" customWidth="1"/>
    <col min="3" max="17" width="6.77734375" customWidth="1"/>
    <col min="18" max="18" width="12.77734375" bestFit="1" customWidth="1"/>
  </cols>
  <sheetData>
    <row r="1" spans="1:18">
      <c r="A1" s="58" t="s">
        <v>159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1"/>
      <c r="O1" s="1"/>
      <c r="P1" s="7"/>
      <c r="Q1" s="7"/>
      <c r="R1" s="1"/>
    </row>
    <row r="2" spans="1:18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60" t="s">
        <v>20</v>
      </c>
      <c r="O2" s="60"/>
      <c r="P2" s="60"/>
      <c r="Q2" s="61" t="s">
        <v>17</v>
      </c>
      <c r="R2" s="61"/>
    </row>
    <row r="3" spans="1:18" ht="48.6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77</v>
      </c>
      <c r="J3" s="6" t="s">
        <v>18</v>
      </c>
      <c r="K3" s="6" t="s">
        <v>10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29" t="s">
        <v>15</v>
      </c>
      <c r="R3" s="12" t="s">
        <v>16</v>
      </c>
    </row>
    <row r="4" spans="1:18" ht="39.6">
      <c r="A4" s="2">
        <v>1</v>
      </c>
      <c r="B4" s="20" t="s">
        <v>181</v>
      </c>
      <c r="C4" s="53" t="s">
        <v>182</v>
      </c>
      <c r="D4" s="55"/>
      <c r="E4" s="51"/>
      <c r="F4" s="51"/>
      <c r="G4" s="51"/>
      <c r="H4" s="51"/>
      <c r="I4" s="21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 t="shared" ref="N4:N5" si="0">MAX(D4:H4)</f>
        <v>0</v>
      </c>
      <c r="O4" s="3">
        <f t="shared" ref="O4:O5" si="1">MIN(D4:H4)</f>
        <v>0</v>
      </c>
      <c r="P4" s="56">
        <f t="shared" ref="P4:P5" si="2">SUM(I4-N4-O4)</f>
        <v>0</v>
      </c>
      <c r="Q4" s="56">
        <f>AVERAGE(N4:O4)</f>
        <v>0</v>
      </c>
      <c r="R4" s="52">
        <f>L4-Q4</f>
        <v>0</v>
      </c>
    </row>
    <row r="5" spans="1:18" ht="39.6">
      <c r="A5" s="2">
        <v>2</v>
      </c>
      <c r="B5" s="53" t="s">
        <v>183</v>
      </c>
      <c r="C5" s="53" t="s">
        <v>184</v>
      </c>
      <c r="D5" s="55"/>
      <c r="E5" s="51"/>
      <c r="F5" s="51"/>
      <c r="G5" s="51"/>
      <c r="H5" s="51"/>
      <c r="I5" s="21">
        <f t="shared" ref="I5" si="3">SUM(D5:H5)</f>
        <v>0</v>
      </c>
      <c r="J5" s="2">
        <f t="shared" ref="J5" si="4">SUM(P5/3)</f>
        <v>0</v>
      </c>
      <c r="K5" s="2"/>
      <c r="L5" s="2">
        <f t="shared" ref="L5" si="5">SUM(J5:K5)</f>
        <v>0</v>
      </c>
      <c r="M5" s="2">
        <f>RANK(L5,$L$4:$L$5)</f>
        <v>1</v>
      </c>
      <c r="N5" s="3">
        <f t="shared" si="0"/>
        <v>0</v>
      </c>
      <c r="O5" s="3">
        <f t="shared" si="1"/>
        <v>0</v>
      </c>
      <c r="P5" s="56">
        <f t="shared" si="2"/>
        <v>0</v>
      </c>
      <c r="Q5" s="56">
        <f t="shared" ref="Q5" si="6">AVERAGE(N5:O5)</f>
        <v>0</v>
      </c>
      <c r="R5" s="52">
        <f>L5-Q5</f>
        <v>0</v>
      </c>
    </row>
    <row r="6" spans="1:18" ht="19.8">
      <c r="A6" s="62" t="s">
        <v>185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3"/>
      <c r="O6" s="63"/>
      <c r="P6" s="7"/>
      <c r="Q6" s="7"/>
      <c r="R6" s="1"/>
    </row>
    <row r="7" spans="1:18" ht="19.8">
      <c r="A7" s="4"/>
      <c r="B7" s="4"/>
      <c r="C7" s="64" t="s">
        <v>9</v>
      </c>
      <c r="D7" s="64"/>
      <c r="E7" s="64"/>
      <c r="F7" s="4"/>
      <c r="G7" s="4"/>
      <c r="H7" s="4"/>
      <c r="I7" s="4"/>
      <c r="J7" s="4"/>
      <c r="K7" s="4"/>
      <c r="L7" s="4"/>
      <c r="M7" s="4"/>
      <c r="N7" s="4"/>
      <c r="O7" s="4"/>
      <c r="P7" s="7"/>
      <c r="Q7" s="7"/>
      <c r="R7" s="1"/>
    </row>
    <row r="8" spans="1:18">
      <c r="A8" s="57" t="s">
        <v>153</v>
      </c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</row>
    <row r="9" spans="1:18">
      <c r="A9" s="57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</row>
  </sheetData>
  <mergeCells count="6">
    <mergeCell ref="A8:R9"/>
    <mergeCell ref="A1:M2"/>
    <mergeCell ref="N2:P2"/>
    <mergeCell ref="Q2:R2"/>
    <mergeCell ref="A6:O6"/>
    <mergeCell ref="C7:E7"/>
  </mergeCells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zoomScaleNormal="100" workbookViewId="0">
      <selection activeCell="M10" sqref="M10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60" t="s">
        <v>160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</row>
    <row r="2" spans="1:18" ht="15.75" customHeight="1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0" t="s">
        <v>234</v>
      </c>
      <c r="O2" s="60"/>
      <c r="P2" s="60"/>
      <c r="Q2" s="61" t="s">
        <v>17</v>
      </c>
      <c r="R2" s="61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77</v>
      </c>
      <c r="J3" s="6" t="s">
        <v>235</v>
      </c>
      <c r="K3" s="5" t="s">
        <v>256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29" t="s">
        <v>15</v>
      </c>
      <c r="R3" s="12" t="s">
        <v>16</v>
      </c>
    </row>
    <row r="4" spans="1:18" ht="36.9" customHeight="1">
      <c r="A4" s="2">
        <v>1</v>
      </c>
      <c r="B4" s="17" t="s">
        <v>85</v>
      </c>
      <c r="C4" s="17" t="s">
        <v>40</v>
      </c>
      <c r="D4" s="18"/>
      <c r="E4" s="18"/>
      <c r="F4" s="18"/>
      <c r="G4" s="18"/>
      <c r="H4" s="18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RANK(L4,$L$4:$L$10)</f>
        <v>1</v>
      </c>
      <c r="N4" s="3">
        <f t="shared" ref="N4:N10" si="0">MAX(D4:H4)</f>
        <v>0</v>
      </c>
      <c r="O4" s="3">
        <f t="shared" ref="O4:O10" si="1">MIN(D4:H4)</f>
        <v>0</v>
      </c>
      <c r="P4" s="3">
        <f t="shared" ref="P4:P10" si="2">SUM(I4-N4-O4)</f>
        <v>0</v>
      </c>
      <c r="Q4" s="3">
        <f>AVERAGE(N4:O4)</f>
        <v>0</v>
      </c>
      <c r="R4" s="10">
        <f>L4-Q4</f>
        <v>0</v>
      </c>
    </row>
    <row r="5" spans="1:18" ht="36.9" customHeight="1">
      <c r="A5" s="2">
        <v>2</v>
      </c>
      <c r="B5" s="2" t="s">
        <v>110</v>
      </c>
      <c r="C5" s="17" t="s">
        <v>23</v>
      </c>
      <c r="D5" s="18"/>
      <c r="E5" s="18"/>
      <c r="F5" s="18"/>
      <c r="G5" s="18"/>
      <c r="H5" s="18"/>
      <c r="I5" s="2">
        <f t="shared" ref="I5:I10" si="3">SUM(D5:H5)</f>
        <v>0</v>
      </c>
      <c r="J5" s="2">
        <f t="shared" ref="J5:J7" si="4">SUM(P5/3)</f>
        <v>0</v>
      </c>
      <c r="K5" s="2"/>
      <c r="L5" s="2">
        <f t="shared" ref="L5:L7" si="5">SUM(J5:K5)</f>
        <v>0</v>
      </c>
      <c r="M5" s="2">
        <f>RANK(L5,$L$4:$L$10)</f>
        <v>1</v>
      </c>
      <c r="N5" s="3">
        <f t="shared" si="0"/>
        <v>0</v>
      </c>
      <c r="O5" s="3">
        <f t="shared" si="1"/>
        <v>0</v>
      </c>
      <c r="P5" s="3">
        <f t="shared" si="2"/>
        <v>0</v>
      </c>
      <c r="Q5" s="3">
        <f t="shared" ref="Q5:Q7" si="6">AVERAGE(N5:O5)</f>
        <v>0</v>
      </c>
      <c r="R5" s="9">
        <f t="shared" ref="R5:R7" si="7">L5-Q5</f>
        <v>0</v>
      </c>
    </row>
    <row r="6" spans="1:18" ht="36.9" customHeight="1">
      <c r="A6" s="2">
        <v>3</v>
      </c>
      <c r="B6" s="17" t="s">
        <v>187</v>
      </c>
      <c r="C6" s="17" t="s">
        <v>28</v>
      </c>
      <c r="D6" s="18"/>
      <c r="E6" s="18"/>
      <c r="F6" s="18"/>
      <c r="G6" s="18"/>
      <c r="H6" s="18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>RANK(L6,$L$4:$L$10)</f>
        <v>1</v>
      </c>
      <c r="N6" s="3">
        <f t="shared" si="0"/>
        <v>0</v>
      </c>
      <c r="O6" s="3">
        <f t="shared" si="1"/>
        <v>0</v>
      </c>
      <c r="P6" s="3">
        <f t="shared" si="2"/>
        <v>0</v>
      </c>
      <c r="Q6" s="3">
        <f t="shared" si="6"/>
        <v>0</v>
      </c>
      <c r="R6" s="9">
        <f t="shared" si="7"/>
        <v>0</v>
      </c>
    </row>
    <row r="7" spans="1:18" ht="36.9" customHeight="1">
      <c r="A7" s="2">
        <v>4</v>
      </c>
      <c r="B7" s="17" t="s">
        <v>109</v>
      </c>
      <c r="C7" s="17" t="s">
        <v>23</v>
      </c>
      <c r="D7" s="18"/>
      <c r="E7" s="18"/>
      <c r="F7" s="18"/>
      <c r="G7" s="18"/>
      <c r="H7" s="18"/>
      <c r="I7" s="2">
        <f t="shared" si="3"/>
        <v>0</v>
      </c>
      <c r="J7" s="2">
        <f t="shared" si="4"/>
        <v>0</v>
      </c>
      <c r="K7" s="2"/>
      <c r="L7" s="2">
        <f t="shared" si="5"/>
        <v>0</v>
      </c>
      <c r="M7" s="2">
        <f t="shared" ref="M7:M10" si="8">RANK(L7,$L$4:$L$10)</f>
        <v>1</v>
      </c>
      <c r="N7" s="3">
        <f t="shared" si="0"/>
        <v>0</v>
      </c>
      <c r="O7" s="3">
        <f t="shared" si="1"/>
        <v>0</v>
      </c>
      <c r="P7" s="3">
        <f t="shared" si="2"/>
        <v>0</v>
      </c>
      <c r="Q7" s="3">
        <f t="shared" si="6"/>
        <v>0</v>
      </c>
      <c r="R7" s="9">
        <f t="shared" si="7"/>
        <v>0</v>
      </c>
    </row>
    <row r="8" spans="1:18" ht="36.9" customHeight="1">
      <c r="A8" s="2">
        <v>5</v>
      </c>
      <c r="B8" s="17" t="s">
        <v>186</v>
      </c>
      <c r="C8" s="17" t="s">
        <v>70</v>
      </c>
      <c r="D8" s="18"/>
      <c r="E8" s="18"/>
      <c r="F8" s="18"/>
      <c r="G8" s="18"/>
      <c r="H8" s="18"/>
      <c r="I8" s="2">
        <f t="shared" si="3"/>
        <v>0</v>
      </c>
      <c r="J8" s="2">
        <f>SUM(P8/3)</f>
        <v>0</v>
      </c>
      <c r="K8" s="2"/>
      <c r="L8" s="2">
        <f>SUM(J8:K8)</f>
        <v>0</v>
      </c>
      <c r="M8" s="2">
        <f t="shared" si="8"/>
        <v>1</v>
      </c>
      <c r="N8" s="3">
        <f t="shared" si="0"/>
        <v>0</v>
      </c>
      <c r="O8" s="3">
        <f t="shared" si="1"/>
        <v>0</v>
      </c>
      <c r="P8" s="3">
        <f t="shared" si="2"/>
        <v>0</v>
      </c>
      <c r="Q8" s="3">
        <f>AVERAGE(N8:O8)</f>
        <v>0</v>
      </c>
      <c r="R8" s="10">
        <f>L8-Q8</f>
        <v>0</v>
      </c>
    </row>
    <row r="9" spans="1:18" ht="36.9" customHeight="1">
      <c r="A9" s="2">
        <v>6</v>
      </c>
      <c r="B9" s="17" t="s">
        <v>111</v>
      </c>
      <c r="C9" s="17" t="s">
        <v>40</v>
      </c>
      <c r="D9" s="18"/>
      <c r="E9" s="18"/>
      <c r="F9" s="18"/>
      <c r="G9" s="18"/>
      <c r="H9" s="18"/>
      <c r="I9" s="2">
        <f t="shared" si="3"/>
        <v>0</v>
      </c>
      <c r="J9" s="2">
        <f t="shared" ref="J9:J10" si="9">SUM(P9/3)</f>
        <v>0</v>
      </c>
      <c r="K9" s="2"/>
      <c r="L9" s="2">
        <f t="shared" ref="L9:L10" si="10">SUM(J9:K9)</f>
        <v>0</v>
      </c>
      <c r="M9" s="2">
        <f t="shared" si="8"/>
        <v>1</v>
      </c>
      <c r="N9" s="3">
        <f t="shared" si="0"/>
        <v>0</v>
      </c>
      <c r="O9" s="3">
        <f t="shared" si="1"/>
        <v>0</v>
      </c>
      <c r="P9" s="3">
        <f t="shared" si="2"/>
        <v>0</v>
      </c>
      <c r="Q9" s="3">
        <f t="shared" ref="Q9:Q10" si="11">AVERAGE(N9:O9)</f>
        <v>0</v>
      </c>
      <c r="R9" s="9">
        <f t="shared" ref="R9:R10" si="12">L9-Q9</f>
        <v>0</v>
      </c>
    </row>
    <row r="10" spans="1:18" ht="36.9" customHeight="1">
      <c r="A10" s="2">
        <v>7</v>
      </c>
      <c r="B10" s="17" t="s">
        <v>91</v>
      </c>
      <c r="C10" s="17" t="s">
        <v>28</v>
      </c>
      <c r="D10" s="18"/>
      <c r="E10" s="18"/>
      <c r="F10" s="18"/>
      <c r="G10" s="18"/>
      <c r="H10" s="18"/>
      <c r="I10" s="2">
        <f t="shared" si="3"/>
        <v>0</v>
      </c>
      <c r="J10" s="2">
        <f t="shared" si="9"/>
        <v>0</v>
      </c>
      <c r="K10" s="2"/>
      <c r="L10" s="2">
        <f t="shared" si="10"/>
        <v>0</v>
      </c>
      <c r="M10" s="2">
        <f t="shared" si="8"/>
        <v>1</v>
      </c>
      <c r="N10" s="3">
        <f t="shared" si="0"/>
        <v>0</v>
      </c>
      <c r="O10" s="3">
        <f t="shared" si="1"/>
        <v>0</v>
      </c>
      <c r="P10" s="3">
        <f t="shared" si="2"/>
        <v>0</v>
      </c>
      <c r="Q10" s="3">
        <f t="shared" si="11"/>
        <v>0</v>
      </c>
      <c r="R10" s="9">
        <f t="shared" si="12"/>
        <v>0</v>
      </c>
    </row>
    <row r="11" spans="1:18" ht="36.9" customHeight="1">
      <c r="A11" s="62" t="s">
        <v>67</v>
      </c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3"/>
      <c r="O11" s="63"/>
      <c r="R11" s="9"/>
    </row>
    <row r="12" spans="1:18" ht="36.9" customHeight="1">
      <c r="A12" s="4"/>
      <c r="B12" s="4"/>
      <c r="C12" s="64" t="s">
        <v>9</v>
      </c>
      <c r="D12" s="64"/>
      <c r="E12" s="64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8" ht="16.2" customHeight="1">
      <c r="A13" s="65" t="s">
        <v>236</v>
      </c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</row>
    <row r="14" spans="1:18">
      <c r="A14" s="65"/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</row>
  </sheetData>
  <sortState ref="A4:C10">
    <sortCondition ref="A3"/>
  </sortState>
  <mergeCells count="6">
    <mergeCell ref="A13:R14"/>
    <mergeCell ref="A1:M2"/>
    <mergeCell ref="N2:P2"/>
    <mergeCell ref="Q2:R2"/>
    <mergeCell ref="A11:O11"/>
    <mergeCell ref="C12:E1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zoomScaleNormal="100" workbookViewId="0">
      <selection activeCell="M7" sqref="M7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60" t="s">
        <v>188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</row>
    <row r="2" spans="1:18" ht="18.75" customHeight="1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0" t="s">
        <v>128</v>
      </c>
      <c r="O2" s="60"/>
      <c r="P2" s="60"/>
      <c r="Q2" s="61" t="s">
        <v>17</v>
      </c>
      <c r="R2" s="61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19</v>
      </c>
      <c r="J3" s="6" t="s">
        <v>129</v>
      </c>
      <c r="K3" s="5" t="s">
        <v>258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8" t="s">
        <v>15</v>
      </c>
      <c r="R3" s="12" t="s">
        <v>16</v>
      </c>
    </row>
    <row r="4" spans="1:18" ht="36.9" customHeight="1">
      <c r="A4" s="2">
        <v>1</v>
      </c>
      <c r="B4" s="17" t="s">
        <v>113</v>
      </c>
      <c r="C4" s="17" t="s">
        <v>70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>
      <c r="A5" s="2">
        <v>2</v>
      </c>
      <c r="B5" s="17" t="s">
        <v>103</v>
      </c>
      <c r="C5" s="17" t="s">
        <v>40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6.9" customHeight="1">
      <c r="A6" s="2">
        <v>3</v>
      </c>
      <c r="B6" s="2" t="s">
        <v>114</v>
      </c>
      <c r="C6" s="17" t="s">
        <v>70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6.9" customHeight="1">
      <c r="A7" s="2">
        <v>4</v>
      </c>
      <c r="B7" s="17" t="s">
        <v>112</v>
      </c>
      <c r="C7" s="17" t="s">
        <v>70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6.9" customHeight="1">
      <c r="A8" s="62" t="s">
        <v>130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3"/>
      <c r="O8" s="63"/>
    </row>
    <row r="9" spans="1:18" ht="36.9" customHeight="1">
      <c r="A9" s="4"/>
      <c r="B9" s="4"/>
      <c r="C9" s="64" t="s">
        <v>9</v>
      </c>
      <c r="D9" s="64"/>
      <c r="E9" s="64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8" ht="51" customHeight="1">
      <c r="A10" s="57" t="s">
        <v>21</v>
      </c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</row>
  </sheetData>
  <sortState ref="A4:C7">
    <sortCondition ref="A3"/>
  </sortState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zoomScaleNormal="100" workbookViewId="0">
      <selection activeCell="M9" sqref="M9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60" t="s">
        <v>161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</row>
    <row r="2" spans="1:18" ht="24.6" customHeight="1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0" t="s">
        <v>133</v>
      </c>
      <c r="O2" s="60"/>
      <c r="P2" s="60"/>
      <c r="Q2" s="61" t="s">
        <v>17</v>
      </c>
      <c r="R2" s="61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77</v>
      </c>
      <c r="J3" s="6" t="s">
        <v>134</v>
      </c>
      <c r="K3" s="6" t="s">
        <v>10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8" t="s">
        <v>15</v>
      </c>
      <c r="R3" s="12" t="s">
        <v>16</v>
      </c>
    </row>
    <row r="4" spans="1:18" ht="36.9" customHeight="1">
      <c r="A4" s="2">
        <v>1</v>
      </c>
      <c r="B4" s="17" t="s">
        <v>41</v>
      </c>
      <c r="C4" s="17" t="s">
        <v>40</v>
      </c>
      <c r="D4" s="18"/>
      <c r="E4" s="18"/>
      <c r="F4" s="18"/>
      <c r="G4" s="18"/>
      <c r="H4" s="18"/>
      <c r="I4" s="19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9" si="0">RANK(L4,$L$4:$L$9)</f>
        <v>1</v>
      </c>
      <c r="N4" s="3">
        <f t="shared" ref="N4:N9" si="1">MAX(D4:H4)</f>
        <v>0</v>
      </c>
      <c r="O4" s="3">
        <f t="shared" ref="O4:O9" si="2">MIN(D4:H4)</f>
        <v>0</v>
      </c>
      <c r="P4" s="7">
        <f t="shared" ref="P4:P9" si="3">SUM(I4-N4-O4)</f>
        <v>0</v>
      </c>
      <c r="Q4" s="7">
        <f>AVERAGE(N4:O4)</f>
        <v>0</v>
      </c>
      <c r="R4" s="10">
        <f>L4-Q4</f>
        <v>0</v>
      </c>
    </row>
    <row r="5" spans="1:18" ht="36.9" customHeight="1">
      <c r="A5" s="2">
        <v>2</v>
      </c>
      <c r="B5" s="17" t="s">
        <v>69</v>
      </c>
      <c r="C5" s="17" t="s">
        <v>70</v>
      </c>
      <c r="D5" s="18"/>
      <c r="E5" s="18"/>
      <c r="F5" s="18"/>
      <c r="G5" s="18"/>
      <c r="H5" s="18"/>
      <c r="I5" s="19">
        <f t="shared" ref="I5:I9" si="4">SUM(D5:H5)</f>
        <v>0</v>
      </c>
      <c r="J5" s="2">
        <f t="shared" ref="J5:J7" si="5">SUM(P5/3)</f>
        <v>0</v>
      </c>
      <c r="K5" s="2"/>
      <c r="L5" s="2">
        <f t="shared" ref="L5:L7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18" ht="36.9" customHeight="1">
      <c r="A6" s="2">
        <v>3</v>
      </c>
      <c r="B6" s="17" t="s">
        <v>72</v>
      </c>
      <c r="C6" s="2" t="s">
        <v>23</v>
      </c>
      <c r="D6" s="18"/>
      <c r="E6" s="18"/>
      <c r="F6" s="18"/>
      <c r="G6" s="18"/>
      <c r="H6" s="18"/>
      <c r="I6" s="19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9">
        <f t="shared" si="8"/>
        <v>0</v>
      </c>
    </row>
    <row r="7" spans="1:18" ht="36.9" customHeight="1">
      <c r="A7" s="2">
        <v>4</v>
      </c>
      <c r="B7" s="17" t="s">
        <v>71</v>
      </c>
      <c r="C7" s="17" t="s">
        <v>70</v>
      </c>
      <c r="D7" s="18"/>
      <c r="E7" s="18"/>
      <c r="F7" s="18"/>
      <c r="G7" s="18"/>
      <c r="H7" s="18"/>
      <c r="I7" s="19">
        <f t="shared" si="4"/>
        <v>0</v>
      </c>
      <c r="J7" s="2">
        <f t="shared" si="5"/>
        <v>0</v>
      </c>
      <c r="K7" s="2"/>
      <c r="L7" s="2">
        <f t="shared" si="6"/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si="7"/>
        <v>0</v>
      </c>
      <c r="R7" s="9">
        <f t="shared" si="8"/>
        <v>0</v>
      </c>
    </row>
    <row r="8" spans="1:18" ht="36.9" customHeight="1">
      <c r="A8" s="2">
        <v>5</v>
      </c>
      <c r="B8" s="17" t="s">
        <v>68</v>
      </c>
      <c r="C8" s="17" t="s">
        <v>23</v>
      </c>
      <c r="D8" s="18"/>
      <c r="E8" s="18"/>
      <c r="F8" s="18"/>
      <c r="G8" s="18"/>
      <c r="H8" s="18"/>
      <c r="I8" s="19">
        <f t="shared" si="4"/>
        <v>0</v>
      </c>
      <c r="J8" s="2">
        <f>SUM(P8/3)</f>
        <v>0</v>
      </c>
      <c r="K8" s="2"/>
      <c r="L8" s="2">
        <f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>AVERAGE(N8:O8)</f>
        <v>0</v>
      </c>
      <c r="R8" s="10">
        <f>L8-Q8</f>
        <v>0</v>
      </c>
    </row>
    <row r="9" spans="1:18" ht="36.9" customHeight="1">
      <c r="A9" s="2">
        <v>6</v>
      </c>
      <c r="B9" s="17" t="s">
        <v>51</v>
      </c>
      <c r="C9" s="17" t="s">
        <v>40</v>
      </c>
      <c r="D9" s="18"/>
      <c r="E9" s="18"/>
      <c r="F9" s="18"/>
      <c r="G9" s="18"/>
      <c r="H9" s="18"/>
      <c r="I9" s="19">
        <f t="shared" si="4"/>
        <v>0</v>
      </c>
      <c r="J9" s="2">
        <f t="shared" ref="J9" si="9">SUM(P9/3)</f>
        <v>0</v>
      </c>
      <c r="K9" s="2"/>
      <c r="L9" s="2">
        <f t="shared" ref="L9" si="10">SUM(J9:K9)</f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ref="Q9" si="11">AVERAGE(N9:O9)</f>
        <v>0</v>
      </c>
      <c r="R9" s="9">
        <f t="shared" ref="R9" si="12">L9-Q9</f>
        <v>0</v>
      </c>
    </row>
    <row r="10" spans="1:18" ht="36.9" customHeight="1">
      <c r="A10" s="46" t="s">
        <v>190</v>
      </c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</row>
    <row r="11" spans="1:18" ht="36.9" customHeight="1">
      <c r="A11" s="4"/>
      <c r="B11" s="4"/>
      <c r="C11" s="34" t="s">
        <v>9</v>
      </c>
      <c r="D11" s="34"/>
      <c r="E11" s="3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8" ht="36.9" customHeight="1">
      <c r="A12" s="57" t="s">
        <v>249</v>
      </c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</row>
    <row r="13" spans="1:18" ht="16.2" customHeight="1">
      <c r="A13" s="39"/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</row>
  </sheetData>
  <sortState ref="A4:C9">
    <sortCondition ref="A3"/>
  </sortState>
  <mergeCells count="4">
    <mergeCell ref="A1:M2"/>
    <mergeCell ref="N2:P2"/>
    <mergeCell ref="Q2:R2"/>
    <mergeCell ref="A12:R1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topLeftCell="B1" zoomScaleNormal="100" workbookViewId="0">
      <selection activeCell="M9" sqref="M9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60" t="s">
        <v>162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</row>
    <row r="2" spans="1:18" ht="24.6" customHeight="1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0" t="s">
        <v>131</v>
      </c>
      <c r="O2" s="60"/>
      <c r="P2" s="60"/>
      <c r="Q2" s="61" t="s">
        <v>17</v>
      </c>
      <c r="R2" s="61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77</v>
      </c>
      <c r="J3" s="6" t="s">
        <v>132</v>
      </c>
      <c r="K3" s="5" t="s">
        <v>256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8" t="s">
        <v>15</v>
      </c>
      <c r="R3" s="12" t="s">
        <v>16</v>
      </c>
    </row>
    <row r="4" spans="1:18" ht="36.9" customHeight="1">
      <c r="A4" s="2">
        <v>1</v>
      </c>
      <c r="B4" s="17" t="s">
        <v>189</v>
      </c>
      <c r="C4" s="17" t="s">
        <v>70</v>
      </c>
      <c r="D4" s="18"/>
      <c r="E4" s="18"/>
      <c r="F4" s="18"/>
      <c r="G4" s="18"/>
      <c r="H4" s="18"/>
      <c r="I4" s="19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9" si="0">RANK(L4,$L$4:$L$9)</f>
        <v>1</v>
      </c>
      <c r="N4" s="3">
        <f t="shared" ref="N4:N9" si="1">MAX(D4:H4)</f>
        <v>0</v>
      </c>
      <c r="O4" s="3">
        <f t="shared" ref="O4:O9" si="2">MIN(D4:H4)</f>
        <v>0</v>
      </c>
      <c r="P4" s="7">
        <f t="shared" ref="P4:P9" si="3">SUM(I4-N4-O4)</f>
        <v>0</v>
      </c>
      <c r="Q4" s="7">
        <f>AVERAGE(N4:O4)</f>
        <v>0</v>
      </c>
      <c r="R4" s="10">
        <f>L4-Q4</f>
        <v>0</v>
      </c>
    </row>
    <row r="5" spans="1:18" ht="36.9" customHeight="1">
      <c r="A5" s="2">
        <v>2</v>
      </c>
      <c r="B5" s="17" t="s">
        <v>74</v>
      </c>
      <c r="C5" s="17" t="s">
        <v>70</v>
      </c>
      <c r="D5" s="18"/>
      <c r="E5" s="18"/>
      <c r="F5" s="18"/>
      <c r="G5" s="18"/>
      <c r="H5" s="18"/>
      <c r="I5" s="19">
        <f t="shared" ref="I5:I8" si="4">SUM(D5:H5)</f>
        <v>0</v>
      </c>
      <c r="J5" s="2">
        <f t="shared" ref="J5:J7" si="5">SUM(P5/3)</f>
        <v>0</v>
      </c>
      <c r="K5" s="2"/>
      <c r="L5" s="2">
        <f t="shared" ref="L5:L7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18" ht="36.9" customHeight="1">
      <c r="A6" s="2">
        <v>3</v>
      </c>
      <c r="B6" s="17" t="s">
        <v>76</v>
      </c>
      <c r="C6" s="17" t="s">
        <v>28</v>
      </c>
      <c r="D6" s="18"/>
      <c r="E6" s="18"/>
      <c r="F6" s="18"/>
      <c r="G6" s="18"/>
      <c r="H6" s="18"/>
      <c r="I6" s="19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9">
        <f t="shared" si="8"/>
        <v>0</v>
      </c>
    </row>
    <row r="7" spans="1:18" ht="36.9" customHeight="1">
      <c r="A7" s="2">
        <v>4</v>
      </c>
      <c r="B7" s="17" t="s">
        <v>73</v>
      </c>
      <c r="C7" s="17" t="s">
        <v>70</v>
      </c>
      <c r="D7" s="18"/>
      <c r="E7" s="18"/>
      <c r="F7" s="18"/>
      <c r="G7" s="18"/>
      <c r="H7" s="18"/>
      <c r="I7" s="19">
        <f t="shared" si="4"/>
        <v>0</v>
      </c>
      <c r="J7" s="2">
        <f t="shared" si="5"/>
        <v>0</v>
      </c>
      <c r="K7" s="2"/>
      <c r="L7" s="2">
        <f t="shared" si="6"/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si="7"/>
        <v>0</v>
      </c>
      <c r="R7" s="9">
        <f t="shared" si="8"/>
        <v>0</v>
      </c>
    </row>
    <row r="8" spans="1:18" ht="36.9" customHeight="1">
      <c r="A8" s="2">
        <v>5</v>
      </c>
      <c r="B8" s="17" t="s">
        <v>60</v>
      </c>
      <c r="C8" s="17" t="s">
        <v>40</v>
      </c>
      <c r="D8" s="18"/>
      <c r="E8" s="18"/>
      <c r="F8" s="18"/>
      <c r="G8" s="18"/>
      <c r="H8" s="18"/>
      <c r="I8" s="19">
        <f t="shared" si="4"/>
        <v>0</v>
      </c>
      <c r="J8" s="2">
        <f>SUM(P8/3)</f>
        <v>0</v>
      </c>
      <c r="K8" s="2"/>
      <c r="L8" s="2">
        <f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>AVERAGE(N8:O8)</f>
        <v>0</v>
      </c>
      <c r="R8" s="10">
        <f>L8-Q8</f>
        <v>0</v>
      </c>
    </row>
    <row r="9" spans="1:18" ht="36.9" customHeight="1">
      <c r="A9" s="2">
        <v>6</v>
      </c>
      <c r="B9" s="17" t="s">
        <v>75</v>
      </c>
      <c r="C9" s="17" t="s">
        <v>28</v>
      </c>
      <c r="D9" s="18"/>
      <c r="E9" s="18"/>
      <c r="F9" s="18"/>
      <c r="G9" s="18"/>
      <c r="H9" s="18"/>
      <c r="I9" s="19">
        <f t="shared" ref="I9" si="9">SUM(D9:H9)</f>
        <v>0</v>
      </c>
      <c r="J9" s="2">
        <f>SUM(P9/3)</f>
        <v>0</v>
      </c>
      <c r="K9" s="2"/>
      <c r="L9" s="2">
        <f>SUM(J9:K9)</f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>AVERAGE(N9:O9)</f>
        <v>0</v>
      </c>
      <c r="R9" s="10">
        <f>L9-Q9</f>
        <v>0</v>
      </c>
    </row>
    <row r="10" spans="1:18" ht="27" customHeight="1">
      <c r="A10" s="46" t="s">
        <v>237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16"/>
      <c r="O10" s="16"/>
      <c r="P10" s="16"/>
      <c r="Q10" s="16"/>
      <c r="R10" s="16"/>
    </row>
    <row r="11" spans="1:18" ht="29.25" customHeight="1">
      <c r="A11" s="4"/>
      <c r="B11" s="4"/>
      <c r="C11" s="64" t="s">
        <v>9</v>
      </c>
      <c r="D11" s="64"/>
      <c r="E11" s="6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8">
      <c r="A12" s="65" t="s">
        <v>250</v>
      </c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</row>
    <row r="13" spans="1:18" ht="20.25" customHeight="1">
      <c r="A13" s="65"/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</row>
  </sheetData>
  <sortState ref="A4:C9">
    <sortCondition ref="A3"/>
  </sortState>
  <mergeCells count="5">
    <mergeCell ref="C11:E11"/>
    <mergeCell ref="A12:R13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topLeftCell="A4" zoomScaleNormal="100" workbookViewId="0">
      <selection activeCell="M20" sqref="M20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67" t="s">
        <v>251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</row>
    <row r="2" spans="1:18" ht="24.6" customHeight="1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0" t="s">
        <v>30</v>
      </c>
      <c r="O2" s="60"/>
      <c r="P2" s="60"/>
      <c r="Q2" s="61" t="s">
        <v>17</v>
      </c>
      <c r="R2" s="61"/>
    </row>
    <row r="3" spans="1:18" ht="40.200000000000003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77</v>
      </c>
      <c r="J3" s="6" t="s">
        <v>52</v>
      </c>
      <c r="K3" s="6" t="s">
        <v>258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8" t="s">
        <v>15</v>
      </c>
      <c r="R3" s="12" t="s">
        <v>16</v>
      </c>
    </row>
    <row r="4" spans="1:18" ht="20.100000000000001" customHeight="1">
      <c r="A4" s="2">
        <v>1</v>
      </c>
      <c r="B4" s="28" t="s">
        <v>193</v>
      </c>
      <c r="C4" s="28" t="s">
        <v>47</v>
      </c>
      <c r="D4" s="2"/>
      <c r="E4" s="2"/>
      <c r="F4" s="2"/>
      <c r="G4" s="2"/>
      <c r="H4" s="2"/>
      <c r="I4" s="21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20" si="0">RANK(L4,$L$4:$L$20)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20.100000000000001" customHeight="1">
      <c r="A5" s="2">
        <v>2</v>
      </c>
      <c r="B5" s="28" t="s">
        <v>88</v>
      </c>
      <c r="C5" s="24" t="s">
        <v>23</v>
      </c>
      <c r="D5" s="2"/>
      <c r="E5" s="2"/>
      <c r="F5" s="2"/>
      <c r="G5" s="2"/>
      <c r="H5" s="2"/>
      <c r="I5" s="21">
        <f t="shared" ref="I5:I20" si="1">SUM(D5:H5)</f>
        <v>0</v>
      </c>
      <c r="J5" s="2">
        <f t="shared" ref="J5:J18" si="2">SUM(P5/3)</f>
        <v>0</v>
      </c>
      <c r="K5" s="2"/>
      <c r="L5" s="2">
        <f t="shared" ref="L5:L18" si="3">SUM(J5:K5)</f>
        <v>0</v>
      </c>
      <c r="M5" s="2">
        <f t="shared" si="0"/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18" si="4">AVERAGE(N5:O5)</f>
        <v>0</v>
      </c>
      <c r="R5" s="9">
        <f t="shared" ref="R5:R18" si="5">L5-Q5</f>
        <v>0</v>
      </c>
    </row>
    <row r="6" spans="1:18" ht="20.100000000000001" customHeight="1">
      <c r="A6" s="2">
        <v>3</v>
      </c>
      <c r="B6" s="28" t="s">
        <v>195</v>
      </c>
      <c r="C6" s="28" t="s">
        <v>35</v>
      </c>
      <c r="D6" s="2"/>
      <c r="E6" s="2"/>
      <c r="F6" s="2"/>
      <c r="G6" s="2"/>
      <c r="H6" s="2"/>
      <c r="I6" s="21">
        <f t="shared" si="1"/>
        <v>0</v>
      </c>
      <c r="J6" s="2">
        <f t="shared" si="2"/>
        <v>0</v>
      </c>
      <c r="K6" s="2"/>
      <c r="L6" s="2">
        <f t="shared" si="3"/>
        <v>0</v>
      </c>
      <c r="M6" s="2">
        <f t="shared" si="0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20.100000000000001" customHeight="1">
      <c r="A7" s="2">
        <v>4</v>
      </c>
      <c r="B7" s="28" t="s">
        <v>91</v>
      </c>
      <c r="C7" s="28" t="s">
        <v>28</v>
      </c>
      <c r="D7" s="2"/>
      <c r="E7" s="2"/>
      <c r="F7" s="2"/>
      <c r="G7" s="2"/>
      <c r="H7" s="2"/>
      <c r="I7" s="21">
        <f t="shared" si="1"/>
        <v>0</v>
      </c>
      <c r="J7" s="2">
        <f t="shared" si="2"/>
        <v>0</v>
      </c>
      <c r="K7" s="2"/>
      <c r="L7" s="2">
        <f t="shared" si="3"/>
        <v>0</v>
      </c>
      <c r="M7" s="2">
        <f t="shared" si="0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20.100000000000001" customHeight="1">
      <c r="A8" s="2">
        <v>5</v>
      </c>
      <c r="B8" s="28" t="s">
        <v>92</v>
      </c>
      <c r="C8" s="24" t="s">
        <v>93</v>
      </c>
      <c r="D8" s="2"/>
      <c r="E8" s="2"/>
      <c r="F8" s="2"/>
      <c r="G8" s="2"/>
      <c r="H8" s="2"/>
      <c r="I8" s="21">
        <f t="shared" si="1"/>
        <v>0</v>
      </c>
      <c r="J8" s="2">
        <f t="shared" si="2"/>
        <v>0</v>
      </c>
      <c r="K8" s="2"/>
      <c r="L8" s="2">
        <f t="shared" si="3"/>
        <v>0</v>
      </c>
      <c r="M8" s="2">
        <f t="shared" si="0"/>
        <v>1</v>
      </c>
      <c r="N8" s="3">
        <f t="shared" ref="N8:N18" si="6">MAX(D8:H8)</f>
        <v>0</v>
      </c>
      <c r="O8" s="3">
        <f t="shared" ref="O8:O18" si="7">MIN(D8:H8)</f>
        <v>0</v>
      </c>
      <c r="P8" s="7">
        <f t="shared" ref="P8:P18" si="8">SUM(I8-N8-O8)</f>
        <v>0</v>
      </c>
      <c r="Q8" s="7">
        <f t="shared" si="4"/>
        <v>0</v>
      </c>
      <c r="R8" s="10">
        <f t="shared" si="5"/>
        <v>0</v>
      </c>
    </row>
    <row r="9" spans="1:18" ht="20.100000000000001" customHeight="1">
      <c r="A9" s="2">
        <v>6</v>
      </c>
      <c r="B9" s="28" t="s">
        <v>194</v>
      </c>
      <c r="C9" s="28" t="s">
        <v>47</v>
      </c>
      <c r="D9" s="2"/>
      <c r="E9" s="2"/>
      <c r="F9" s="2"/>
      <c r="G9" s="2"/>
      <c r="H9" s="2"/>
      <c r="I9" s="21">
        <f t="shared" si="1"/>
        <v>0</v>
      </c>
      <c r="J9" s="2">
        <f t="shared" si="2"/>
        <v>0</v>
      </c>
      <c r="K9" s="2"/>
      <c r="L9" s="2">
        <f t="shared" si="3"/>
        <v>0</v>
      </c>
      <c r="M9" s="2">
        <f t="shared" si="0"/>
        <v>1</v>
      </c>
      <c r="N9" s="3">
        <f t="shared" si="6"/>
        <v>0</v>
      </c>
      <c r="O9" s="3">
        <f t="shared" si="7"/>
        <v>0</v>
      </c>
      <c r="P9" s="7">
        <f t="shared" si="8"/>
        <v>0</v>
      </c>
      <c r="Q9" s="7">
        <f t="shared" si="4"/>
        <v>0</v>
      </c>
      <c r="R9" s="9">
        <f t="shared" si="5"/>
        <v>0</v>
      </c>
    </row>
    <row r="10" spans="1:18" ht="20.100000000000001" customHeight="1">
      <c r="A10" s="2">
        <v>7</v>
      </c>
      <c r="B10" s="28" t="s">
        <v>87</v>
      </c>
      <c r="C10" s="28" t="s">
        <v>35</v>
      </c>
      <c r="D10" s="2"/>
      <c r="E10" s="2"/>
      <c r="F10" s="2"/>
      <c r="G10" s="2"/>
      <c r="H10" s="2"/>
      <c r="I10" s="21">
        <f t="shared" si="1"/>
        <v>0</v>
      </c>
      <c r="J10" s="2">
        <f t="shared" si="2"/>
        <v>0</v>
      </c>
      <c r="K10" s="2"/>
      <c r="L10" s="2">
        <f t="shared" si="3"/>
        <v>0</v>
      </c>
      <c r="M10" s="2">
        <f t="shared" si="0"/>
        <v>1</v>
      </c>
      <c r="N10" s="3">
        <f t="shared" si="6"/>
        <v>0</v>
      </c>
      <c r="O10" s="3">
        <f t="shared" si="7"/>
        <v>0</v>
      </c>
      <c r="P10" s="7">
        <f t="shared" si="8"/>
        <v>0</v>
      </c>
      <c r="Q10" s="7">
        <f t="shared" si="4"/>
        <v>0</v>
      </c>
      <c r="R10" s="9">
        <f t="shared" si="5"/>
        <v>0</v>
      </c>
    </row>
    <row r="11" spans="1:18" ht="20.100000000000001" customHeight="1">
      <c r="A11" s="2">
        <v>8</v>
      </c>
      <c r="B11" s="28" t="s">
        <v>98</v>
      </c>
      <c r="C11" s="28" t="s">
        <v>49</v>
      </c>
      <c r="D11" s="2"/>
      <c r="E11" s="2"/>
      <c r="F11" s="2"/>
      <c r="G11" s="2"/>
      <c r="H11" s="2"/>
      <c r="I11" s="21">
        <f t="shared" si="1"/>
        <v>0</v>
      </c>
      <c r="J11" s="2">
        <f t="shared" si="2"/>
        <v>0</v>
      </c>
      <c r="K11" s="2"/>
      <c r="L11" s="2">
        <f t="shared" si="3"/>
        <v>0</v>
      </c>
      <c r="M11" s="2">
        <f t="shared" si="0"/>
        <v>1</v>
      </c>
      <c r="N11" s="3">
        <f t="shared" si="6"/>
        <v>0</v>
      </c>
      <c r="O11" s="3">
        <f t="shared" si="7"/>
        <v>0</v>
      </c>
      <c r="P11" s="7">
        <f t="shared" si="8"/>
        <v>0</v>
      </c>
      <c r="Q11" s="7">
        <f t="shared" si="4"/>
        <v>0</v>
      </c>
      <c r="R11" s="9">
        <f t="shared" si="5"/>
        <v>0</v>
      </c>
    </row>
    <row r="12" spans="1:18" ht="20.100000000000001" customHeight="1">
      <c r="A12" s="2">
        <v>9</v>
      </c>
      <c r="B12" s="28" t="s">
        <v>192</v>
      </c>
      <c r="C12" s="28" t="s">
        <v>23</v>
      </c>
      <c r="D12" s="2"/>
      <c r="E12" s="2"/>
      <c r="F12" s="2"/>
      <c r="G12" s="2"/>
      <c r="H12" s="2"/>
      <c r="I12" s="21">
        <f t="shared" si="1"/>
        <v>0</v>
      </c>
      <c r="J12" s="2">
        <f t="shared" si="2"/>
        <v>0</v>
      </c>
      <c r="K12" s="2"/>
      <c r="L12" s="2">
        <f t="shared" si="3"/>
        <v>0</v>
      </c>
      <c r="M12" s="2">
        <f t="shared" si="0"/>
        <v>1</v>
      </c>
      <c r="N12" s="3">
        <f t="shared" si="6"/>
        <v>0</v>
      </c>
      <c r="O12" s="3">
        <f t="shared" si="7"/>
        <v>0</v>
      </c>
      <c r="P12" s="7">
        <f t="shared" si="8"/>
        <v>0</v>
      </c>
      <c r="Q12" s="7">
        <f t="shared" si="4"/>
        <v>0</v>
      </c>
      <c r="R12" s="10">
        <f t="shared" si="5"/>
        <v>0</v>
      </c>
    </row>
    <row r="13" spans="1:18" ht="20.100000000000001" customHeight="1">
      <c r="A13" s="2">
        <v>9</v>
      </c>
      <c r="B13" s="28" t="s">
        <v>94</v>
      </c>
      <c r="C13" s="28" t="s">
        <v>26</v>
      </c>
      <c r="D13" s="2"/>
      <c r="E13" s="2"/>
      <c r="F13" s="2"/>
      <c r="G13" s="2"/>
      <c r="H13" s="2"/>
      <c r="I13" s="21">
        <f t="shared" si="1"/>
        <v>0</v>
      </c>
      <c r="J13" s="2">
        <f t="shared" si="2"/>
        <v>0</v>
      </c>
      <c r="K13" s="2"/>
      <c r="L13" s="2">
        <f t="shared" si="3"/>
        <v>0</v>
      </c>
      <c r="M13" s="2">
        <f t="shared" si="0"/>
        <v>1</v>
      </c>
      <c r="N13" s="3">
        <f t="shared" si="6"/>
        <v>0</v>
      </c>
      <c r="O13" s="3">
        <f t="shared" si="7"/>
        <v>0</v>
      </c>
      <c r="P13" s="7">
        <f t="shared" si="8"/>
        <v>0</v>
      </c>
      <c r="Q13" s="7">
        <f t="shared" si="4"/>
        <v>0</v>
      </c>
      <c r="R13" s="9">
        <f t="shared" si="5"/>
        <v>0</v>
      </c>
    </row>
    <row r="14" spans="1:18" ht="20.100000000000001" customHeight="1">
      <c r="A14" s="2">
        <v>10</v>
      </c>
      <c r="B14" s="24" t="s">
        <v>191</v>
      </c>
      <c r="C14" s="28" t="s">
        <v>32</v>
      </c>
      <c r="D14" s="2"/>
      <c r="E14" s="2"/>
      <c r="F14" s="2"/>
      <c r="G14" s="2"/>
      <c r="H14" s="2"/>
      <c r="I14" s="21">
        <f t="shared" si="1"/>
        <v>0</v>
      </c>
      <c r="J14" s="2">
        <f t="shared" si="2"/>
        <v>0</v>
      </c>
      <c r="K14" s="2"/>
      <c r="L14" s="2">
        <f t="shared" si="3"/>
        <v>0</v>
      </c>
      <c r="M14" s="2">
        <f t="shared" si="0"/>
        <v>1</v>
      </c>
      <c r="N14" s="3">
        <f t="shared" si="6"/>
        <v>0</v>
      </c>
      <c r="O14" s="3">
        <f t="shared" si="7"/>
        <v>0</v>
      </c>
      <c r="P14" s="7">
        <f t="shared" si="8"/>
        <v>0</v>
      </c>
      <c r="Q14" s="7">
        <f t="shared" si="4"/>
        <v>0</v>
      </c>
      <c r="R14" s="9">
        <f t="shared" si="5"/>
        <v>0</v>
      </c>
    </row>
    <row r="15" spans="1:18" ht="20.100000000000001" customHeight="1">
      <c r="A15" s="2">
        <v>11</v>
      </c>
      <c r="B15" s="28" t="s">
        <v>89</v>
      </c>
      <c r="C15" s="28" t="s">
        <v>40</v>
      </c>
      <c r="D15" s="2"/>
      <c r="E15" s="2"/>
      <c r="F15" s="2"/>
      <c r="G15" s="2"/>
      <c r="H15" s="2"/>
      <c r="I15" s="21">
        <f t="shared" si="1"/>
        <v>0</v>
      </c>
      <c r="J15" s="2">
        <f t="shared" si="2"/>
        <v>0</v>
      </c>
      <c r="K15" s="2"/>
      <c r="L15" s="2">
        <f t="shared" si="3"/>
        <v>0</v>
      </c>
      <c r="M15" s="2">
        <f t="shared" si="0"/>
        <v>1</v>
      </c>
      <c r="N15" s="3">
        <f t="shared" si="6"/>
        <v>0</v>
      </c>
      <c r="O15" s="3">
        <f t="shared" si="7"/>
        <v>0</v>
      </c>
      <c r="P15" s="7">
        <f t="shared" si="8"/>
        <v>0</v>
      </c>
      <c r="Q15" s="7">
        <f t="shared" si="4"/>
        <v>0</v>
      </c>
      <c r="R15" s="9">
        <f t="shared" si="5"/>
        <v>0</v>
      </c>
    </row>
    <row r="16" spans="1:18" ht="20.100000000000001" customHeight="1">
      <c r="A16" s="2">
        <v>12</v>
      </c>
      <c r="B16" s="28" t="s">
        <v>96</v>
      </c>
      <c r="C16" s="28" t="s">
        <v>26</v>
      </c>
      <c r="D16" s="2"/>
      <c r="E16" s="2"/>
      <c r="F16" s="2"/>
      <c r="G16" s="2"/>
      <c r="H16" s="2"/>
      <c r="I16" s="21">
        <f t="shared" si="1"/>
        <v>0</v>
      </c>
      <c r="J16" s="2">
        <f t="shared" si="2"/>
        <v>0</v>
      </c>
      <c r="K16" s="2"/>
      <c r="L16" s="2">
        <f t="shared" si="3"/>
        <v>0</v>
      </c>
      <c r="M16" s="2">
        <f t="shared" si="0"/>
        <v>1</v>
      </c>
      <c r="N16" s="3">
        <f t="shared" si="6"/>
        <v>0</v>
      </c>
      <c r="O16" s="3">
        <f t="shared" si="7"/>
        <v>0</v>
      </c>
      <c r="P16" s="7">
        <f t="shared" si="8"/>
        <v>0</v>
      </c>
      <c r="Q16" s="7">
        <f t="shared" si="4"/>
        <v>0</v>
      </c>
      <c r="R16" s="10">
        <f t="shared" si="5"/>
        <v>0</v>
      </c>
    </row>
    <row r="17" spans="1:18" ht="20.100000000000001" customHeight="1">
      <c r="A17" s="2">
        <v>13</v>
      </c>
      <c r="B17" s="28" t="s">
        <v>90</v>
      </c>
      <c r="C17" s="24" t="s">
        <v>47</v>
      </c>
      <c r="D17" s="2"/>
      <c r="E17" s="2"/>
      <c r="F17" s="2"/>
      <c r="G17" s="2"/>
      <c r="H17" s="2"/>
      <c r="I17" s="21">
        <f t="shared" si="1"/>
        <v>0</v>
      </c>
      <c r="J17" s="2">
        <f t="shared" si="2"/>
        <v>0</v>
      </c>
      <c r="K17" s="2"/>
      <c r="L17" s="2">
        <f t="shared" si="3"/>
        <v>0</v>
      </c>
      <c r="M17" s="2">
        <f t="shared" si="0"/>
        <v>1</v>
      </c>
      <c r="N17" s="3">
        <f t="shared" si="6"/>
        <v>0</v>
      </c>
      <c r="O17" s="3">
        <f t="shared" si="7"/>
        <v>0</v>
      </c>
      <c r="P17" s="7">
        <f t="shared" si="8"/>
        <v>0</v>
      </c>
      <c r="Q17" s="7">
        <f t="shared" si="4"/>
        <v>0</v>
      </c>
      <c r="R17" s="9">
        <f t="shared" si="5"/>
        <v>0</v>
      </c>
    </row>
    <row r="18" spans="1:18" ht="20.100000000000001" customHeight="1">
      <c r="A18" s="2">
        <v>14</v>
      </c>
      <c r="B18" s="28" t="s">
        <v>81</v>
      </c>
      <c r="C18" s="28" t="s">
        <v>40</v>
      </c>
      <c r="D18" s="2"/>
      <c r="E18" s="2"/>
      <c r="F18" s="2"/>
      <c r="G18" s="2"/>
      <c r="H18" s="2"/>
      <c r="I18" s="21">
        <f t="shared" si="1"/>
        <v>0</v>
      </c>
      <c r="J18" s="2">
        <f t="shared" si="2"/>
        <v>0</v>
      </c>
      <c r="K18" s="2"/>
      <c r="L18" s="2">
        <f t="shared" si="3"/>
        <v>0</v>
      </c>
      <c r="M18" s="2">
        <f t="shared" si="0"/>
        <v>1</v>
      </c>
      <c r="N18" s="3">
        <f t="shared" si="6"/>
        <v>0</v>
      </c>
      <c r="O18" s="3">
        <f t="shared" si="7"/>
        <v>0</v>
      </c>
      <c r="P18" s="7">
        <f t="shared" si="8"/>
        <v>0</v>
      </c>
      <c r="Q18" s="7">
        <f t="shared" si="4"/>
        <v>0</v>
      </c>
      <c r="R18" s="9">
        <f t="shared" si="5"/>
        <v>0</v>
      </c>
    </row>
    <row r="19" spans="1:18" ht="20.100000000000001" customHeight="1">
      <c r="A19" s="2">
        <v>16</v>
      </c>
      <c r="B19" s="28" t="s">
        <v>95</v>
      </c>
      <c r="C19" s="28" t="s">
        <v>26</v>
      </c>
      <c r="D19" s="2"/>
      <c r="E19" s="2"/>
      <c r="F19" s="2"/>
      <c r="G19" s="2"/>
      <c r="H19" s="2"/>
      <c r="I19" s="21">
        <f t="shared" si="1"/>
        <v>0</v>
      </c>
      <c r="J19" s="2">
        <f>SUM(P19/3)</f>
        <v>0</v>
      </c>
      <c r="K19" s="2"/>
      <c r="L19" s="2">
        <f>SUM(J19:K19)</f>
        <v>0</v>
      </c>
      <c r="M19" s="2">
        <f t="shared" si="0"/>
        <v>1</v>
      </c>
      <c r="N19" s="3">
        <f>MAX(D19:H19)</f>
        <v>0</v>
      </c>
      <c r="O19" s="3">
        <f>MIN(D19:H19)</f>
        <v>0</v>
      </c>
      <c r="P19" s="7">
        <f>SUM(I19-N19-O19)</f>
        <v>0</v>
      </c>
      <c r="Q19" s="7">
        <f>AVERAGE(N19:O19)</f>
        <v>0</v>
      </c>
      <c r="R19" s="10">
        <f>L19-Q19</f>
        <v>0</v>
      </c>
    </row>
    <row r="20" spans="1:18" ht="20.100000000000001" customHeight="1">
      <c r="A20" s="2">
        <v>17</v>
      </c>
      <c r="B20" s="28" t="s">
        <v>196</v>
      </c>
      <c r="C20" s="28" t="s">
        <v>35</v>
      </c>
      <c r="D20" s="2"/>
      <c r="E20" s="2"/>
      <c r="F20" s="2"/>
      <c r="G20" s="2"/>
      <c r="H20" s="2"/>
      <c r="I20" s="21">
        <f t="shared" si="1"/>
        <v>0</v>
      </c>
      <c r="J20" s="2">
        <f t="shared" ref="J20" si="9">SUM(P20/3)</f>
        <v>0</v>
      </c>
      <c r="K20" s="2"/>
      <c r="L20" s="2">
        <f t="shared" ref="L20" si="10">SUM(J20:K20)</f>
        <v>0</v>
      </c>
      <c r="M20" s="2">
        <f t="shared" si="0"/>
        <v>1</v>
      </c>
      <c r="N20" s="3">
        <f>MAX(D20:H20)</f>
        <v>0</v>
      </c>
      <c r="O20" s="3">
        <f>MIN(D20:H20)</f>
        <v>0</v>
      </c>
      <c r="P20" s="7">
        <f>SUM(I20-N20-O20)</f>
        <v>0</v>
      </c>
      <c r="Q20" s="7">
        <f t="shared" ref="Q20" si="11">AVERAGE(N20:O20)</f>
        <v>0</v>
      </c>
      <c r="R20" s="9">
        <f t="shared" ref="R20" si="12">L20-Q20</f>
        <v>0</v>
      </c>
    </row>
    <row r="21" spans="1:18" ht="19.95" customHeight="1">
      <c r="A21" s="46" t="s">
        <v>197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8"/>
      <c r="O21" s="38"/>
    </row>
    <row r="22" spans="1:18" ht="30" customHeight="1">
      <c r="A22" s="4"/>
      <c r="B22" s="4"/>
      <c r="C22" s="34" t="s">
        <v>9</v>
      </c>
      <c r="D22" s="34"/>
      <c r="E22" s="34"/>
      <c r="F22" s="4"/>
      <c r="G22" s="4"/>
      <c r="H22" s="4"/>
      <c r="I22" s="4"/>
      <c r="J22" s="4"/>
      <c r="K22" s="4"/>
      <c r="L22" s="4"/>
      <c r="M22" s="4"/>
      <c r="N22" s="4"/>
      <c r="O22" s="4"/>
    </row>
    <row r="23" spans="1:18">
      <c r="A23" s="65" t="s">
        <v>250</v>
      </c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</row>
    <row r="24" spans="1:18">
      <c r="A24" s="65"/>
      <c r="B24" s="65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</row>
  </sheetData>
  <sortState ref="A4:C20">
    <sortCondition ref="A3"/>
  </sortState>
  <mergeCells count="4">
    <mergeCell ref="A1:M2"/>
    <mergeCell ref="N2:P2"/>
    <mergeCell ref="Q2:R2"/>
    <mergeCell ref="A23:R24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topLeftCell="A13" zoomScaleNormal="100" workbookViewId="0">
      <selection activeCell="M21" sqref="M21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67" t="s">
        <v>252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</row>
    <row r="2" spans="1:18" ht="24.6" customHeight="1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0" t="s">
        <v>20</v>
      </c>
      <c r="O2" s="60"/>
      <c r="P2" s="60"/>
      <c r="Q2" s="61" t="s">
        <v>17</v>
      </c>
      <c r="R2" s="61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19</v>
      </c>
      <c r="J3" s="6" t="s">
        <v>122</v>
      </c>
      <c r="K3" s="5" t="s">
        <v>256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8" t="s">
        <v>15</v>
      </c>
      <c r="R3" s="12" t="s">
        <v>16</v>
      </c>
    </row>
    <row r="4" spans="1:18" ht="28.95" customHeight="1">
      <c r="A4" s="2">
        <v>1</v>
      </c>
      <c r="B4" s="17" t="s">
        <v>106</v>
      </c>
      <c r="C4" s="17" t="s">
        <v>47</v>
      </c>
      <c r="D4" s="18"/>
      <c r="E4" s="18"/>
      <c r="F4" s="18"/>
      <c r="G4" s="18"/>
      <c r="H4" s="18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21" si="0">RANK(L4,$L$4:$L$21)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28.95" customHeight="1">
      <c r="A5" s="2">
        <v>2</v>
      </c>
      <c r="B5" s="17" t="s">
        <v>149</v>
      </c>
      <c r="C5" s="17" t="s">
        <v>26</v>
      </c>
      <c r="D5" s="18"/>
      <c r="E5" s="18"/>
      <c r="F5" s="18"/>
      <c r="G5" s="18"/>
      <c r="H5" s="18"/>
      <c r="I5" s="2">
        <f t="shared" ref="I5:I8" si="1">SUM(D5:H5)</f>
        <v>0</v>
      </c>
      <c r="J5" s="2">
        <f t="shared" ref="J5:J8" si="2">SUM(P5/3)</f>
        <v>0</v>
      </c>
      <c r="K5" s="2"/>
      <c r="L5" s="2">
        <f t="shared" ref="L5:L8" si="3">SUM(J5:K5)</f>
        <v>0</v>
      </c>
      <c r="M5" s="2">
        <f t="shared" si="0"/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8" si="4">AVERAGE(N5:O5)</f>
        <v>0</v>
      </c>
      <c r="R5" s="9">
        <f t="shared" ref="R5:R8" si="5">L5-Q5</f>
        <v>0</v>
      </c>
    </row>
    <row r="6" spans="1:18" ht="28.95" customHeight="1">
      <c r="A6" s="2">
        <v>3</v>
      </c>
      <c r="B6" s="17" t="s">
        <v>100</v>
      </c>
      <c r="C6" s="2" t="s">
        <v>23</v>
      </c>
      <c r="D6" s="18"/>
      <c r="E6" s="18"/>
      <c r="F6" s="18"/>
      <c r="G6" s="18"/>
      <c r="H6" s="18"/>
      <c r="I6" s="2">
        <f t="shared" si="1"/>
        <v>0</v>
      </c>
      <c r="J6" s="2">
        <f t="shared" si="2"/>
        <v>0</v>
      </c>
      <c r="K6" s="2"/>
      <c r="L6" s="2">
        <f t="shared" si="3"/>
        <v>0</v>
      </c>
      <c r="M6" s="2">
        <f t="shared" si="0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28.95" customHeight="1">
      <c r="A7" s="2">
        <v>4</v>
      </c>
      <c r="B7" s="17" t="s">
        <v>107</v>
      </c>
      <c r="C7" s="17" t="s">
        <v>47</v>
      </c>
      <c r="D7" s="18"/>
      <c r="E7" s="18"/>
      <c r="F7" s="18"/>
      <c r="G7" s="18"/>
      <c r="H7" s="18"/>
      <c r="I7" s="2">
        <f t="shared" si="1"/>
        <v>0</v>
      </c>
      <c r="J7" s="2">
        <f t="shared" si="2"/>
        <v>0</v>
      </c>
      <c r="K7" s="2"/>
      <c r="L7" s="2">
        <f t="shared" si="3"/>
        <v>0</v>
      </c>
      <c r="M7" s="2">
        <f t="shared" si="0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28.95" customHeight="1">
      <c r="A8" s="2">
        <v>5</v>
      </c>
      <c r="B8" s="17" t="s">
        <v>99</v>
      </c>
      <c r="C8" s="2" t="s">
        <v>23</v>
      </c>
      <c r="D8" s="18"/>
      <c r="E8" s="18"/>
      <c r="F8" s="18"/>
      <c r="G8" s="18"/>
      <c r="H8" s="18"/>
      <c r="I8" s="2">
        <f t="shared" si="1"/>
        <v>0</v>
      </c>
      <c r="J8" s="2">
        <f t="shared" si="2"/>
        <v>0</v>
      </c>
      <c r="K8" s="2"/>
      <c r="L8" s="2">
        <f t="shared" si="3"/>
        <v>0</v>
      </c>
      <c r="M8" s="2">
        <f t="shared" si="0"/>
        <v>1</v>
      </c>
      <c r="N8" s="3">
        <f t="shared" ref="N8:N14" si="6">MAX(D8:H8)</f>
        <v>0</v>
      </c>
      <c r="O8" s="3">
        <f t="shared" ref="O8:O14" si="7">MIN(D8:H8)</f>
        <v>0</v>
      </c>
      <c r="P8" s="7">
        <f t="shared" ref="P8:P14" si="8">SUM(I8-N8-O8)</f>
        <v>0</v>
      </c>
      <c r="Q8" s="7">
        <f t="shared" si="4"/>
        <v>0</v>
      </c>
      <c r="R8" s="10">
        <f t="shared" si="5"/>
        <v>0</v>
      </c>
    </row>
    <row r="9" spans="1:18" ht="28.95" customHeight="1">
      <c r="A9" s="2">
        <v>6</v>
      </c>
      <c r="B9" s="2" t="s">
        <v>101</v>
      </c>
      <c r="C9" s="17" t="s">
        <v>32</v>
      </c>
      <c r="D9" s="18"/>
      <c r="E9" s="18"/>
      <c r="F9" s="18"/>
      <c r="G9" s="18"/>
      <c r="H9" s="18"/>
      <c r="I9" s="2">
        <f t="shared" ref="I9:I14" si="9">SUM(D9:H9)</f>
        <v>0</v>
      </c>
      <c r="J9" s="2">
        <f t="shared" ref="J9:J14" si="10">SUM(P9/3)</f>
        <v>0</v>
      </c>
      <c r="K9" s="2"/>
      <c r="L9" s="2">
        <f t="shared" ref="L9:L14" si="11">SUM(J9:K9)</f>
        <v>0</v>
      </c>
      <c r="M9" s="2">
        <f t="shared" si="0"/>
        <v>1</v>
      </c>
      <c r="N9" s="3">
        <f t="shared" si="6"/>
        <v>0</v>
      </c>
      <c r="O9" s="3">
        <f t="shared" si="7"/>
        <v>0</v>
      </c>
      <c r="P9" s="7">
        <f t="shared" si="8"/>
        <v>0</v>
      </c>
      <c r="Q9" s="7">
        <f t="shared" ref="Q9:Q14" si="12">AVERAGE(N9:O9)</f>
        <v>0</v>
      </c>
      <c r="R9" s="9">
        <f t="shared" ref="R9:R14" si="13">L9-Q9</f>
        <v>0</v>
      </c>
    </row>
    <row r="10" spans="1:18" ht="28.95" customHeight="1">
      <c r="A10" s="2">
        <v>7</v>
      </c>
      <c r="B10" s="17" t="s">
        <v>203</v>
      </c>
      <c r="C10" s="17" t="s">
        <v>97</v>
      </c>
      <c r="D10" s="18"/>
      <c r="E10" s="18"/>
      <c r="F10" s="18"/>
      <c r="G10" s="18"/>
      <c r="H10" s="18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0"/>
        <v>1</v>
      </c>
      <c r="N10" s="3">
        <f t="shared" si="6"/>
        <v>0</v>
      </c>
      <c r="O10" s="3">
        <f t="shared" si="7"/>
        <v>0</v>
      </c>
      <c r="P10" s="7">
        <f t="shared" si="8"/>
        <v>0</v>
      </c>
      <c r="Q10" s="7">
        <f t="shared" si="12"/>
        <v>0</v>
      </c>
      <c r="R10" s="9">
        <f t="shared" si="13"/>
        <v>0</v>
      </c>
    </row>
    <row r="11" spans="1:18" ht="28.95" customHeight="1">
      <c r="A11" s="2">
        <v>8</v>
      </c>
      <c r="B11" s="17" t="s">
        <v>108</v>
      </c>
      <c r="C11" s="17" t="s">
        <v>47</v>
      </c>
      <c r="D11" s="18"/>
      <c r="E11" s="18"/>
      <c r="F11" s="18"/>
      <c r="G11" s="18"/>
      <c r="H11" s="18"/>
      <c r="I11" s="2">
        <f t="shared" si="9"/>
        <v>0</v>
      </c>
      <c r="J11" s="2">
        <f t="shared" si="10"/>
        <v>0</v>
      </c>
      <c r="K11" s="2"/>
      <c r="L11" s="2">
        <f t="shared" si="11"/>
        <v>0</v>
      </c>
      <c r="M11" s="2">
        <f t="shared" si="0"/>
        <v>1</v>
      </c>
      <c r="N11" s="3">
        <f t="shared" si="6"/>
        <v>0</v>
      </c>
      <c r="O11" s="3">
        <f t="shared" si="7"/>
        <v>0</v>
      </c>
      <c r="P11" s="7">
        <f t="shared" si="8"/>
        <v>0</v>
      </c>
      <c r="Q11" s="7">
        <f t="shared" si="12"/>
        <v>0</v>
      </c>
      <c r="R11" s="9">
        <f t="shared" si="13"/>
        <v>0</v>
      </c>
    </row>
    <row r="12" spans="1:18" ht="28.95" customHeight="1">
      <c r="A12" s="2">
        <v>9</v>
      </c>
      <c r="B12" s="17" t="s">
        <v>198</v>
      </c>
      <c r="C12" s="2" t="s">
        <v>32</v>
      </c>
      <c r="D12" s="18"/>
      <c r="E12" s="18"/>
      <c r="F12" s="18"/>
      <c r="G12" s="18"/>
      <c r="H12" s="18"/>
      <c r="I12" s="2">
        <f t="shared" si="9"/>
        <v>0</v>
      </c>
      <c r="J12" s="2">
        <f t="shared" si="10"/>
        <v>0</v>
      </c>
      <c r="K12" s="2"/>
      <c r="L12" s="2">
        <f t="shared" si="11"/>
        <v>0</v>
      </c>
      <c r="M12" s="2">
        <f t="shared" si="0"/>
        <v>1</v>
      </c>
      <c r="N12" s="3">
        <f t="shared" si="6"/>
        <v>0</v>
      </c>
      <c r="O12" s="3">
        <f t="shared" si="7"/>
        <v>0</v>
      </c>
      <c r="P12" s="7">
        <f t="shared" si="8"/>
        <v>0</v>
      </c>
      <c r="Q12" s="7">
        <f t="shared" si="12"/>
        <v>0</v>
      </c>
      <c r="R12" s="10">
        <f t="shared" si="13"/>
        <v>0</v>
      </c>
    </row>
    <row r="13" spans="1:18" ht="28.95" customHeight="1">
      <c r="A13" s="2">
        <v>10</v>
      </c>
      <c r="B13" s="17" t="s">
        <v>201</v>
      </c>
      <c r="C13" s="17" t="s">
        <v>97</v>
      </c>
      <c r="D13" s="18"/>
      <c r="E13" s="18"/>
      <c r="F13" s="18"/>
      <c r="G13" s="18"/>
      <c r="H13" s="18"/>
      <c r="I13" s="2">
        <f t="shared" si="9"/>
        <v>0</v>
      </c>
      <c r="J13" s="2">
        <f t="shared" si="10"/>
        <v>0</v>
      </c>
      <c r="K13" s="2"/>
      <c r="L13" s="2">
        <f t="shared" si="11"/>
        <v>0</v>
      </c>
      <c r="M13" s="2">
        <f t="shared" si="0"/>
        <v>1</v>
      </c>
      <c r="N13" s="3">
        <f t="shared" si="6"/>
        <v>0</v>
      </c>
      <c r="O13" s="3">
        <f t="shared" si="7"/>
        <v>0</v>
      </c>
      <c r="P13" s="7">
        <f t="shared" si="8"/>
        <v>0</v>
      </c>
      <c r="Q13" s="7">
        <f t="shared" si="12"/>
        <v>0</v>
      </c>
      <c r="R13" s="9">
        <f t="shared" si="13"/>
        <v>0</v>
      </c>
    </row>
    <row r="14" spans="1:18" ht="28.95" customHeight="1">
      <c r="A14" s="2">
        <v>11</v>
      </c>
      <c r="B14" s="2" t="s">
        <v>105</v>
      </c>
      <c r="C14" s="17" t="s">
        <v>43</v>
      </c>
      <c r="D14" s="18"/>
      <c r="E14" s="18"/>
      <c r="F14" s="18"/>
      <c r="G14" s="18"/>
      <c r="H14" s="18"/>
      <c r="I14" s="2">
        <f t="shared" si="9"/>
        <v>0</v>
      </c>
      <c r="J14" s="2">
        <f t="shared" si="10"/>
        <v>0</v>
      </c>
      <c r="K14" s="2"/>
      <c r="L14" s="2">
        <f t="shared" si="11"/>
        <v>0</v>
      </c>
      <c r="M14" s="2">
        <f t="shared" si="0"/>
        <v>1</v>
      </c>
      <c r="N14" s="3">
        <f t="shared" si="6"/>
        <v>0</v>
      </c>
      <c r="O14" s="3">
        <f t="shared" si="7"/>
        <v>0</v>
      </c>
      <c r="P14" s="7">
        <f t="shared" si="8"/>
        <v>0</v>
      </c>
      <c r="Q14" s="7">
        <f t="shared" si="12"/>
        <v>0</v>
      </c>
      <c r="R14" s="9">
        <f t="shared" si="13"/>
        <v>0</v>
      </c>
    </row>
    <row r="15" spans="1:18" ht="28.95" customHeight="1">
      <c r="A15" s="2">
        <v>12</v>
      </c>
      <c r="B15" s="17" t="s">
        <v>206</v>
      </c>
      <c r="C15" s="17" t="s">
        <v>205</v>
      </c>
      <c r="D15" s="18"/>
      <c r="E15" s="18"/>
      <c r="F15" s="18"/>
      <c r="G15" s="18"/>
      <c r="H15" s="18"/>
      <c r="I15" s="2">
        <f t="shared" ref="I15:I18" si="14">SUM(D15:H15)</f>
        <v>0</v>
      </c>
      <c r="J15" s="2">
        <f t="shared" ref="J15:J18" si="15">SUM(P15/3)</f>
        <v>0</v>
      </c>
      <c r="K15" s="2"/>
      <c r="L15" s="2">
        <f t="shared" ref="L15:L18" si="16">SUM(J15:K15)</f>
        <v>0</v>
      </c>
      <c r="M15" s="2">
        <f t="shared" si="0"/>
        <v>1</v>
      </c>
      <c r="N15" s="3">
        <f t="shared" ref="N15:N18" si="17">MAX(D15:H15)</f>
        <v>0</v>
      </c>
      <c r="O15" s="3">
        <f t="shared" ref="O15:O18" si="18">MIN(D15:H15)</f>
        <v>0</v>
      </c>
      <c r="P15" s="7">
        <f t="shared" ref="P15:P18" si="19">SUM(I15-N15-O15)</f>
        <v>0</v>
      </c>
      <c r="Q15" s="7">
        <f t="shared" ref="Q15:Q18" si="20">AVERAGE(N15:O15)</f>
        <v>0</v>
      </c>
      <c r="R15" s="9">
        <f t="shared" ref="R15:R18" si="21">L15-Q15</f>
        <v>0</v>
      </c>
    </row>
    <row r="16" spans="1:18" ht="28.95" customHeight="1">
      <c r="A16" s="2">
        <v>13</v>
      </c>
      <c r="B16" s="17" t="s">
        <v>204</v>
      </c>
      <c r="C16" s="17" t="s">
        <v>205</v>
      </c>
      <c r="D16" s="18"/>
      <c r="E16" s="18"/>
      <c r="F16" s="18"/>
      <c r="G16" s="18"/>
      <c r="H16" s="18"/>
      <c r="I16" s="2">
        <f t="shared" si="14"/>
        <v>0</v>
      </c>
      <c r="J16" s="2">
        <f t="shared" si="15"/>
        <v>0</v>
      </c>
      <c r="K16" s="2"/>
      <c r="L16" s="2">
        <f t="shared" si="16"/>
        <v>0</v>
      </c>
      <c r="M16" s="2">
        <f t="shared" si="0"/>
        <v>1</v>
      </c>
      <c r="N16" s="3">
        <f t="shared" si="17"/>
        <v>0</v>
      </c>
      <c r="O16" s="3">
        <f t="shared" si="18"/>
        <v>0</v>
      </c>
      <c r="P16" s="7">
        <f t="shared" si="19"/>
        <v>0</v>
      </c>
      <c r="Q16" s="7">
        <f t="shared" si="20"/>
        <v>0</v>
      </c>
      <c r="R16" s="10">
        <f t="shared" si="21"/>
        <v>0</v>
      </c>
    </row>
    <row r="17" spans="1:18" ht="28.95" customHeight="1">
      <c r="A17" s="2">
        <v>14</v>
      </c>
      <c r="B17" s="17" t="s">
        <v>200</v>
      </c>
      <c r="C17" s="17" t="s">
        <v>32</v>
      </c>
      <c r="D17" s="18"/>
      <c r="E17" s="18"/>
      <c r="F17" s="18"/>
      <c r="G17" s="18"/>
      <c r="H17" s="18"/>
      <c r="I17" s="2">
        <f t="shared" si="14"/>
        <v>0</v>
      </c>
      <c r="J17" s="2">
        <f t="shared" si="15"/>
        <v>0</v>
      </c>
      <c r="K17" s="2"/>
      <c r="L17" s="2">
        <f t="shared" si="16"/>
        <v>0</v>
      </c>
      <c r="M17" s="2">
        <f t="shared" si="0"/>
        <v>1</v>
      </c>
      <c r="N17" s="3">
        <f t="shared" si="17"/>
        <v>0</v>
      </c>
      <c r="O17" s="3">
        <f t="shared" si="18"/>
        <v>0</v>
      </c>
      <c r="P17" s="7">
        <f t="shared" si="19"/>
        <v>0</v>
      </c>
      <c r="Q17" s="7">
        <f t="shared" si="20"/>
        <v>0</v>
      </c>
      <c r="R17" s="9">
        <f t="shared" si="21"/>
        <v>0</v>
      </c>
    </row>
    <row r="18" spans="1:18" ht="28.95" customHeight="1">
      <c r="A18" s="2">
        <v>15</v>
      </c>
      <c r="B18" s="17" t="s">
        <v>104</v>
      </c>
      <c r="C18" s="17" t="s">
        <v>43</v>
      </c>
      <c r="D18" s="18"/>
      <c r="E18" s="18"/>
      <c r="F18" s="18"/>
      <c r="G18" s="18"/>
      <c r="H18" s="18"/>
      <c r="I18" s="2">
        <f t="shared" si="14"/>
        <v>0</v>
      </c>
      <c r="J18" s="2">
        <f t="shared" si="15"/>
        <v>0</v>
      </c>
      <c r="K18" s="2"/>
      <c r="L18" s="2">
        <f t="shared" si="16"/>
        <v>0</v>
      </c>
      <c r="M18" s="2">
        <f t="shared" si="0"/>
        <v>1</v>
      </c>
      <c r="N18" s="3">
        <f t="shared" si="17"/>
        <v>0</v>
      </c>
      <c r="O18" s="3">
        <f t="shared" si="18"/>
        <v>0</v>
      </c>
      <c r="P18" s="7">
        <f t="shared" si="19"/>
        <v>0</v>
      </c>
      <c r="Q18" s="7">
        <f t="shared" si="20"/>
        <v>0</v>
      </c>
      <c r="R18" s="9">
        <f t="shared" si="21"/>
        <v>0</v>
      </c>
    </row>
    <row r="19" spans="1:18" ht="28.95" customHeight="1">
      <c r="A19" s="2">
        <v>16</v>
      </c>
      <c r="B19" s="17" t="s">
        <v>199</v>
      </c>
      <c r="C19" s="17" t="s">
        <v>23</v>
      </c>
      <c r="D19" s="18"/>
      <c r="E19" s="18"/>
      <c r="F19" s="18"/>
      <c r="G19" s="18"/>
      <c r="H19" s="18"/>
      <c r="I19" s="2">
        <f t="shared" ref="I19:I21" si="22">SUM(D19:H19)</f>
        <v>0</v>
      </c>
      <c r="J19" s="2">
        <f t="shared" ref="J19:J21" si="23">SUM(P19/3)</f>
        <v>0</v>
      </c>
      <c r="K19" s="2"/>
      <c r="L19" s="2">
        <f t="shared" ref="L19:L21" si="24">SUM(J19:K19)</f>
        <v>0</v>
      </c>
      <c r="M19" s="2">
        <f t="shared" si="0"/>
        <v>1</v>
      </c>
      <c r="N19" s="3">
        <f t="shared" ref="N19:N21" si="25">MAX(D19:H19)</f>
        <v>0</v>
      </c>
      <c r="O19" s="3">
        <f t="shared" ref="O19:O21" si="26">MIN(D19:H19)</f>
        <v>0</v>
      </c>
      <c r="P19" s="7">
        <f t="shared" ref="P19:P21" si="27">SUM(I19-N19-O19)</f>
        <v>0</v>
      </c>
      <c r="Q19" s="7">
        <f t="shared" ref="Q19:Q21" si="28">AVERAGE(N19:O19)</f>
        <v>0</v>
      </c>
      <c r="R19" s="10">
        <f t="shared" ref="R19:R21" si="29">L19-Q19</f>
        <v>0</v>
      </c>
    </row>
    <row r="20" spans="1:18" ht="28.95" customHeight="1">
      <c r="A20" s="2">
        <v>17</v>
      </c>
      <c r="B20" s="17" t="s">
        <v>202</v>
      </c>
      <c r="C20" s="17" t="s">
        <v>40</v>
      </c>
      <c r="D20" s="18"/>
      <c r="E20" s="18"/>
      <c r="F20" s="18"/>
      <c r="G20" s="18"/>
      <c r="H20" s="18"/>
      <c r="I20" s="2">
        <f t="shared" si="22"/>
        <v>0</v>
      </c>
      <c r="J20" s="2">
        <f t="shared" si="23"/>
        <v>0</v>
      </c>
      <c r="K20" s="2"/>
      <c r="L20" s="2">
        <f t="shared" si="24"/>
        <v>0</v>
      </c>
      <c r="M20" s="2">
        <f t="shared" si="0"/>
        <v>1</v>
      </c>
      <c r="N20" s="3">
        <f t="shared" si="25"/>
        <v>0</v>
      </c>
      <c r="O20" s="3">
        <f t="shared" si="26"/>
        <v>0</v>
      </c>
      <c r="P20" s="7">
        <f t="shared" si="27"/>
        <v>0</v>
      </c>
      <c r="Q20" s="7">
        <f t="shared" si="28"/>
        <v>0</v>
      </c>
      <c r="R20" s="9">
        <f t="shared" si="29"/>
        <v>0</v>
      </c>
    </row>
    <row r="21" spans="1:18" ht="28.95" customHeight="1">
      <c r="A21" s="2">
        <v>18</v>
      </c>
      <c r="B21" s="17" t="s">
        <v>207</v>
      </c>
      <c r="C21" s="17" t="s">
        <v>205</v>
      </c>
      <c r="D21" s="18"/>
      <c r="E21" s="18"/>
      <c r="F21" s="18"/>
      <c r="G21" s="18"/>
      <c r="H21" s="18"/>
      <c r="I21" s="2">
        <f t="shared" si="22"/>
        <v>0</v>
      </c>
      <c r="J21" s="2">
        <f t="shared" si="23"/>
        <v>0</v>
      </c>
      <c r="K21" s="2"/>
      <c r="L21" s="2">
        <f t="shared" si="24"/>
        <v>0</v>
      </c>
      <c r="M21" s="2">
        <f t="shared" si="0"/>
        <v>1</v>
      </c>
      <c r="N21" s="3">
        <f t="shared" si="25"/>
        <v>0</v>
      </c>
      <c r="O21" s="3">
        <f t="shared" si="26"/>
        <v>0</v>
      </c>
      <c r="P21" s="7">
        <f t="shared" si="27"/>
        <v>0</v>
      </c>
      <c r="Q21" s="7">
        <f t="shared" si="28"/>
        <v>0</v>
      </c>
      <c r="R21" s="9">
        <f t="shared" si="29"/>
        <v>0</v>
      </c>
    </row>
    <row r="22" spans="1:18" ht="19.8">
      <c r="A22" s="62" t="s">
        <v>253</v>
      </c>
      <c r="B22" s="62"/>
      <c r="C22" s="62"/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3"/>
      <c r="O22" s="63"/>
    </row>
    <row r="23" spans="1:18" ht="19.8">
      <c r="A23" s="4"/>
      <c r="B23" s="4"/>
      <c r="C23" s="64" t="s">
        <v>9</v>
      </c>
      <c r="D23" s="64"/>
      <c r="E23" s="64"/>
      <c r="F23" s="4"/>
      <c r="G23" s="4"/>
      <c r="H23" s="4"/>
      <c r="I23" s="4"/>
      <c r="J23" s="4"/>
      <c r="K23" s="4"/>
      <c r="L23" s="4"/>
      <c r="M23" s="4"/>
      <c r="N23" s="4"/>
      <c r="O23" s="4"/>
    </row>
    <row r="24" spans="1:18">
      <c r="A24" s="57" t="s">
        <v>21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</row>
    <row r="25" spans="1:18">
      <c r="A25" s="57"/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</row>
  </sheetData>
  <sortState ref="A4:C21">
    <sortCondition ref="A3"/>
  </sortState>
  <mergeCells count="6">
    <mergeCell ref="A24:R25"/>
    <mergeCell ref="A1:M2"/>
    <mergeCell ref="N2:P2"/>
    <mergeCell ref="Q2:R2"/>
    <mergeCell ref="A22:O22"/>
    <mergeCell ref="C23:E23"/>
  </mergeCells>
  <phoneticPr fontId="1" type="noConversion"/>
  <pageMargins left="0.45" right="0.27" top="0.57999999999999996" bottom="0.54" header="0.3" footer="0.3"/>
  <pageSetup paperSize="9" scale="76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topLeftCell="A5" zoomScaleNormal="100" workbookViewId="0">
      <selection activeCell="M15" sqref="M15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1.2187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67" t="s">
        <v>163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</row>
    <row r="2" spans="1:18" ht="24.6" customHeight="1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0" t="s">
        <v>30</v>
      </c>
      <c r="O2" s="60"/>
      <c r="P2" s="60"/>
      <c r="Q2" s="61" t="s">
        <v>17</v>
      </c>
      <c r="R2" s="61"/>
    </row>
    <row r="3" spans="1:18" ht="40.200000000000003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77</v>
      </c>
      <c r="J3" s="6" t="s">
        <v>52</v>
      </c>
      <c r="K3" s="6" t="s">
        <v>256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8" t="s">
        <v>15</v>
      </c>
      <c r="R3" s="12" t="s">
        <v>16</v>
      </c>
    </row>
    <row r="4" spans="1:18" ht="30" customHeight="1">
      <c r="A4" s="2">
        <v>1</v>
      </c>
      <c r="B4" s="17" t="s">
        <v>213</v>
      </c>
      <c r="C4" s="17" t="s">
        <v>23</v>
      </c>
      <c r="D4" s="2"/>
      <c r="E4" s="2"/>
      <c r="F4" s="2"/>
      <c r="G4" s="2"/>
      <c r="H4" s="2"/>
      <c r="I4" s="47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5" si="0">RANK(L4,$L$4:$L$15)</f>
        <v>1</v>
      </c>
      <c r="N4" s="3">
        <f>MAX(D4:H4)</f>
        <v>0</v>
      </c>
      <c r="O4" s="3">
        <f>MIN(D4:H4)</f>
        <v>0</v>
      </c>
      <c r="P4" s="48">
        <f>SUM(I4-N4-O4)</f>
        <v>0</v>
      </c>
      <c r="Q4" s="48">
        <f>AVERAGE(N4:O4)</f>
        <v>0</v>
      </c>
      <c r="R4" s="49">
        <f>L4-Q4</f>
        <v>0</v>
      </c>
    </row>
    <row r="5" spans="1:18" ht="30" customHeight="1">
      <c r="A5" s="2">
        <v>2</v>
      </c>
      <c r="B5" s="17" t="s">
        <v>41</v>
      </c>
      <c r="C5" s="17" t="s">
        <v>40</v>
      </c>
      <c r="D5" s="2"/>
      <c r="E5" s="2"/>
      <c r="F5" s="2"/>
      <c r="G5" s="2"/>
      <c r="H5" s="2"/>
      <c r="I5" s="47">
        <f t="shared" ref="I5:I15" si="1">SUM(D5:H5)</f>
        <v>0</v>
      </c>
      <c r="J5" s="2">
        <f t="shared" ref="J5:J8" si="2">SUM(P5/3)</f>
        <v>0</v>
      </c>
      <c r="K5" s="2"/>
      <c r="L5" s="2">
        <f t="shared" ref="L5:L8" si="3">SUM(J5:K5)</f>
        <v>0</v>
      </c>
      <c r="M5" s="2">
        <f t="shared" si="0"/>
        <v>1</v>
      </c>
      <c r="N5" s="3">
        <f>MAX(D5:H5)</f>
        <v>0</v>
      </c>
      <c r="O5" s="3">
        <f>MIN(D5:H5)</f>
        <v>0</v>
      </c>
      <c r="P5" s="48">
        <f>SUM(I5-N5-O5)</f>
        <v>0</v>
      </c>
      <c r="Q5" s="48">
        <f t="shared" ref="Q5:Q8" si="4">AVERAGE(N5:O5)</f>
        <v>0</v>
      </c>
      <c r="R5" s="50">
        <f t="shared" ref="R5:R8" si="5">L5-Q5</f>
        <v>0</v>
      </c>
    </row>
    <row r="6" spans="1:18" ht="30" customHeight="1">
      <c r="A6" s="2">
        <v>3</v>
      </c>
      <c r="B6" s="17" t="s">
        <v>39</v>
      </c>
      <c r="C6" s="17" t="s">
        <v>37</v>
      </c>
      <c r="D6" s="2"/>
      <c r="E6" s="2"/>
      <c r="F6" s="2"/>
      <c r="G6" s="2"/>
      <c r="H6" s="2"/>
      <c r="I6" s="47">
        <f t="shared" si="1"/>
        <v>0</v>
      </c>
      <c r="J6" s="2">
        <f t="shared" si="2"/>
        <v>0</v>
      </c>
      <c r="K6" s="2"/>
      <c r="L6" s="2">
        <f t="shared" si="3"/>
        <v>0</v>
      </c>
      <c r="M6" s="2">
        <f t="shared" si="0"/>
        <v>1</v>
      </c>
      <c r="N6" s="3">
        <f>MAX(D6:H6)</f>
        <v>0</v>
      </c>
      <c r="O6" s="3">
        <f>MIN(D6:H6)</f>
        <v>0</v>
      </c>
      <c r="P6" s="48">
        <f>SUM(I6-N6-O6)</f>
        <v>0</v>
      </c>
      <c r="Q6" s="48">
        <f t="shared" si="4"/>
        <v>0</v>
      </c>
      <c r="R6" s="50">
        <f t="shared" si="5"/>
        <v>0</v>
      </c>
    </row>
    <row r="7" spans="1:18" ht="30" customHeight="1">
      <c r="A7" s="2">
        <v>4</v>
      </c>
      <c r="B7" s="2" t="s">
        <v>34</v>
      </c>
      <c r="C7" s="17" t="s">
        <v>36</v>
      </c>
      <c r="D7" s="2"/>
      <c r="E7" s="2"/>
      <c r="F7" s="2"/>
      <c r="G7" s="2"/>
      <c r="H7" s="2"/>
      <c r="I7" s="47">
        <f t="shared" si="1"/>
        <v>0</v>
      </c>
      <c r="J7" s="2">
        <f t="shared" si="2"/>
        <v>0</v>
      </c>
      <c r="K7" s="2"/>
      <c r="L7" s="2">
        <f t="shared" si="3"/>
        <v>0</v>
      </c>
      <c r="M7" s="2">
        <f t="shared" si="0"/>
        <v>1</v>
      </c>
      <c r="N7" s="3">
        <f>MAX(D7:H7)</f>
        <v>0</v>
      </c>
      <c r="O7" s="3">
        <f>MIN(D7:H7)</f>
        <v>0</v>
      </c>
      <c r="P7" s="48">
        <f>SUM(I7-N7-O7)</f>
        <v>0</v>
      </c>
      <c r="Q7" s="48">
        <f t="shared" si="4"/>
        <v>0</v>
      </c>
      <c r="R7" s="50">
        <f t="shared" si="5"/>
        <v>0</v>
      </c>
    </row>
    <row r="8" spans="1:18" ht="30" customHeight="1">
      <c r="A8" s="2">
        <v>5</v>
      </c>
      <c r="B8" s="17" t="s">
        <v>48</v>
      </c>
      <c r="C8" s="17" t="s">
        <v>49</v>
      </c>
      <c r="D8" s="2"/>
      <c r="E8" s="2"/>
      <c r="F8" s="2"/>
      <c r="G8" s="2"/>
      <c r="H8" s="2"/>
      <c r="I8" s="47">
        <f t="shared" si="1"/>
        <v>0</v>
      </c>
      <c r="J8" s="2">
        <f t="shared" si="2"/>
        <v>0</v>
      </c>
      <c r="K8" s="2"/>
      <c r="L8" s="2">
        <f t="shared" si="3"/>
        <v>0</v>
      </c>
      <c r="M8" s="2">
        <f t="shared" si="0"/>
        <v>1</v>
      </c>
      <c r="N8" s="3">
        <f t="shared" ref="N8:N15" si="6">MAX(D8:H8)</f>
        <v>0</v>
      </c>
      <c r="O8" s="3">
        <f t="shared" ref="O8:O15" si="7">MIN(D8:H8)</f>
        <v>0</v>
      </c>
      <c r="P8" s="48">
        <f t="shared" ref="P8:P15" si="8">SUM(I8-N8-O8)</f>
        <v>0</v>
      </c>
      <c r="Q8" s="48">
        <f t="shared" si="4"/>
        <v>0</v>
      </c>
      <c r="R8" s="49">
        <f t="shared" si="5"/>
        <v>0</v>
      </c>
    </row>
    <row r="9" spans="1:18" ht="30" customHeight="1">
      <c r="A9" s="2">
        <v>6</v>
      </c>
      <c r="B9" s="17" t="s">
        <v>42</v>
      </c>
      <c r="C9" s="17" t="s">
        <v>43</v>
      </c>
      <c r="D9" s="2"/>
      <c r="E9" s="2"/>
      <c r="F9" s="2"/>
      <c r="G9" s="2"/>
      <c r="H9" s="2"/>
      <c r="I9" s="47">
        <f t="shared" si="1"/>
        <v>0</v>
      </c>
      <c r="J9" s="2">
        <f t="shared" ref="J9:J15" si="9">SUM(P9/3)</f>
        <v>0</v>
      </c>
      <c r="K9" s="2"/>
      <c r="L9" s="2">
        <f t="shared" ref="L9:L15" si="10">SUM(J9:K9)</f>
        <v>0</v>
      </c>
      <c r="M9" s="2">
        <f t="shared" si="0"/>
        <v>1</v>
      </c>
      <c r="N9" s="3">
        <f t="shared" si="6"/>
        <v>0</v>
      </c>
      <c r="O9" s="3">
        <f t="shared" si="7"/>
        <v>0</v>
      </c>
      <c r="P9" s="48">
        <f t="shared" si="8"/>
        <v>0</v>
      </c>
      <c r="Q9" s="48">
        <f t="shared" ref="Q9:Q15" si="11">AVERAGE(N9:O9)</f>
        <v>0</v>
      </c>
      <c r="R9" s="50">
        <f t="shared" ref="R9:R15" si="12">L9-Q9</f>
        <v>0</v>
      </c>
    </row>
    <row r="10" spans="1:18" ht="30" customHeight="1">
      <c r="A10" s="2">
        <v>7</v>
      </c>
      <c r="B10" s="17" t="s">
        <v>46</v>
      </c>
      <c r="C10" s="17" t="s">
        <v>47</v>
      </c>
      <c r="D10" s="2"/>
      <c r="E10" s="2"/>
      <c r="F10" s="2"/>
      <c r="G10" s="2"/>
      <c r="H10" s="2"/>
      <c r="I10" s="47">
        <f t="shared" si="1"/>
        <v>0</v>
      </c>
      <c r="J10" s="2">
        <f t="shared" si="9"/>
        <v>0</v>
      </c>
      <c r="K10" s="2"/>
      <c r="L10" s="2">
        <f t="shared" si="10"/>
        <v>0</v>
      </c>
      <c r="M10" s="2">
        <f t="shared" si="0"/>
        <v>1</v>
      </c>
      <c r="N10" s="3">
        <f t="shared" si="6"/>
        <v>0</v>
      </c>
      <c r="O10" s="3">
        <f t="shared" si="7"/>
        <v>0</v>
      </c>
      <c r="P10" s="48">
        <f t="shared" si="8"/>
        <v>0</v>
      </c>
      <c r="Q10" s="48">
        <f t="shared" si="11"/>
        <v>0</v>
      </c>
      <c r="R10" s="50">
        <f t="shared" si="12"/>
        <v>0</v>
      </c>
    </row>
    <row r="11" spans="1:18" ht="30" customHeight="1">
      <c r="A11" s="2">
        <v>8</v>
      </c>
      <c r="B11" s="17" t="s">
        <v>38</v>
      </c>
      <c r="C11" s="17" t="s">
        <v>23</v>
      </c>
      <c r="D11" s="2"/>
      <c r="E11" s="2"/>
      <c r="F11" s="2"/>
      <c r="G11" s="2"/>
      <c r="H11" s="2"/>
      <c r="I11" s="47">
        <f t="shared" si="1"/>
        <v>0</v>
      </c>
      <c r="J11" s="2">
        <f t="shared" si="9"/>
        <v>0</v>
      </c>
      <c r="K11" s="2"/>
      <c r="L11" s="2">
        <f t="shared" si="10"/>
        <v>0</v>
      </c>
      <c r="M11" s="2">
        <f t="shared" si="0"/>
        <v>1</v>
      </c>
      <c r="N11" s="3">
        <f t="shared" si="6"/>
        <v>0</v>
      </c>
      <c r="O11" s="3">
        <f t="shared" si="7"/>
        <v>0</v>
      </c>
      <c r="P11" s="48">
        <f t="shared" si="8"/>
        <v>0</v>
      </c>
      <c r="Q11" s="48">
        <f t="shared" si="11"/>
        <v>0</v>
      </c>
      <c r="R11" s="50">
        <f t="shared" si="12"/>
        <v>0</v>
      </c>
    </row>
    <row r="12" spans="1:18" ht="30" customHeight="1">
      <c r="A12" s="2">
        <v>9</v>
      </c>
      <c r="B12" s="17" t="s">
        <v>50</v>
      </c>
      <c r="C12" s="17" t="s">
        <v>26</v>
      </c>
      <c r="D12" s="2"/>
      <c r="E12" s="2"/>
      <c r="F12" s="2"/>
      <c r="G12" s="2"/>
      <c r="H12" s="2"/>
      <c r="I12" s="47">
        <f t="shared" si="1"/>
        <v>0</v>
      </c>
      <c r="J12" s="2">
        <f t="shared" si="9"/>
        <v>0</v>
      </c>
      <c r="K12" s="2"/>
      <c r="L12" s="2">
        <f t="shared" si="10"/>
        <v>0</v>
      </c>
      <c r="M12" s="2">
        <f t="shared" si="0"/>
        <v>1</v>
      </c>
      <c r="N12" s="3">
        <f t="shared" si="6"/>
        <v>0</v>
      </c>
      <c r="O12" s="3">
        <f t="shared" si="7"/>
        <v>0</v>
      </c>
      <c r="P12" s="48">
        <f t="shared" si="8"/>
        <v>0</v>
      </c>
      <c r="Q12" s="48">
        <f t="shared" si="11"/>
        <v>0</v>
      </c>
      <c r="R12" s="49">
        <f t="shared" si="12"/>
        <v>0</v>
      </c>
    </row>
    <row r="13" spans="1:18" ht="30" customHeight="1">
      <c r="A13" s="2">
        <v>10</v>
      </c>
      <c r="B13" s="17" t="s">
        <v>51</v>
      </c>
      <c r="C13" s="17" t="s">
        <v>40</v>
      </c>
      <c r="D13" s="2"/>
      <c r="E13" s="2"/>
      <c r="F13" s="2"/>
      <c r="G13" s="2"/>
      <c r="H13" s="2"/>
      <c r="I13" s="47">
        <f t="shared" si="1"/>
        <v>0</v>
      </c>
      <c r="J13" s="2">
        <f t="shared" si="9"/>
        <v>0</v>
      </c>
      <c r="K13" s="2"/>
      <c r="L13" s="2">
        <f t="shared" si="10"/>
        <v>0</v>
      </c>
      <c r="M13" s="2">
        <f t="shared" si="0"/>
        <v>1</v>
      </c>
      <c r="N13" s="3">
        <f t="shared" si="6"/>
        <v>0</v>
      </c>
      <c r="O13" s="3">
        <f t="shared" si="7"/>
        <v>0</v>
      </c>
      <c r="P13" s="48">
        <f t="shared" si="8"/>
        <v>0</v>
      </c>
      <c r="Q13" s="48">
        <f t="shared" si="11"/>
        <v>0</v>
      </c>
      <c r="R13" s="50">
        <f t="shared" si="12"/>
        <v>0</v>
      </c>
    </row>
    <row r="14" spans="1:18" ht="30" customHeight="1">
      <c r="A14" s="2">
        <v>11</v>
      </c>
      <c r="B14" s="17" t="s">
        <v>214</v>
      </c>
      <c r="C14" s="17" t="s">
        <v>26</v>
      </c>
      <c r="D14" s="2"/>
      <c r="E14" s="2"/>
      <c r="F14" s="2"/>
      <c r="G14" s="2"/>
      <c r="H14" s="2"/>
      <c r="I14" s="47">
        <f t="shared" si="1"/>
        <v>0</v>
      </c>
      <c r="J14" s="2">
        <f t="shared" si="9"/>
        <v>0</v>
      </c>
      <c r="K14" s="2"/>
      <c r="L14" s="2">
        <f t="shared" si="10"/>
        <v>0</v>
      </c>
      <c r="M14" s="2">
        <f t="shared" si="0"/>
        <v>1</v>
      </c>
      <c r="N14" s="3">
        <f t="shared" si="6"/>
        <v>0</v>
      </c>
      <c r="O14" s="3">
        <f t="shared" si="7"/>
        <v>0</v>
      </c>
      <c r="P14" s="48">
        <f t="shared" si="8"/>
        <v>0</v>
      </c>
      <c r="Q14" s="48">
        <f t="shared" si="11"/>
        <v>0</v>
      </c>
      <c r="R14" s="50">
        <f t="shared" si="12"/>
        <v>0</v>
      </c>
    </row>
    <row r="15" spans="1:18" ht="30" customHeight="1">
      <c r="A15" s="2">
        <v>12</v>
      </c>
      <c r="B15" s="17" t="s">
        <v>215</v>
      </c>
      <c r="C15" s="17" t="s">
        <v>26</v>
      </c>
      <c r="D15" s="2"/>
      <c r="E15" s="2"/>
      <c r="F15" s="2"/>
      <c r="G15" s="2"/>
      <c r="H15" s="2"/>
      <c r="I15" s="47">
        <f t="shared" si="1"/>
        <v>0</v>
      </c>
      <c r="J15" s="2">
        <f t="shared" si="9"/>
        <v>0</v>
      </c>
      <c r="K15" s="2"/>
      <c r="L15" s="2">
        <f t="shared" si="10"/>
        <v>0</v>
      </c>
      <c r="M15" s="2">
        <f t="shared" si="0"/>
        <v>1</v>
      </c>
      <c r="N15" s="3">
        <f t="shared" si="6"/>
        <v>0</v>
      </c>
      <c r="O15" s="3">
        <f t="shared" si="7"/>
        <v>0</v>
      </c>
      <c r="P15" s="48">
        <f t="shared" si="8"/>
        <v>0</v>
      </c>
      <c r="Q15" s="48">
        <f t="shared" si="11"/>
        <v>0</v>
      </c>
      <c r="R15" s="50">
        <f t="shared" si="12"/>
        <v>0</v>
      </c>
    </row>
    <row r="16" spans="1:18" ht="19.95" customHeight="1">
      <c r="A16" s="62" t="s">
        <v>216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3"/>
      <c r="O16" s="63"/>
    </row>
    <row r="17" spans="1:18" ht="19.95" customHeight="1">
      <c r="A17" s="4"/>
      <c r="B17" s="4"/>
      <c r="C17" s="64" t="s">
        <v>9</v>
      </c>
      <c r="D17" s="64"/>
      <c r="E17" s="64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18" ht="19.95" customHeight="1">
      <c r="A18" s="65" t="s">
        <v>250</v>
      </c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</row>
    <row r="19" spans="1:18" ht="19.95" customHeight="1">
      <c r="A19" s="65"/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</row>
    <row r="20" spans="1:18" ht="19.95" customHeight="1">
      <c r="A20" s="43"/>
      <c r="B20" s="45"/>
      <c r="C20" s="45"/>
      <c r="D20" s="43"/>
      <c r="E20" s="43"/>
      <c r="F20" s="43"/>
      <c r="G20" s="43"/>
      <c r="H20" s="43"/>
      <c r="I20" s="44"/>
      <c r="J20" s="43"/>
      <c r="K20" s="43"/>
      <c r="L20" s="43"/>
      <c r="M20" s="43"/>
      <c r="N20" s="3"/>
      <c r="O20" s="3"/>
      <c r="R20" s="9"/>
    </row>
    <row r="21" spans="1:18" ht="19.95" customHeight="1">
      <c r="A21" s="43"/>
      <c r="B21" s="16"/>
      <c r="C21" s="45"/>
      <c r="D21" s="43"/>
      <c r="E21" s="43"/>
      <c r="F21" s="43"/>
      <c r="G21" s="43"/>
      <c r="H21" s="43"/>
      <c r="I21" s="44"/>
      <c r="J21" s="43"/>
      <c r="K21" s="43"/>
      <c r="L21" s="43"/>
      <c r="M21" s="43"/>
      <c r="N21" s="3"/>
      <c r="O21" s="3"/>
      <c r="R21" s="9"/>
    </row>
    <row r="22" spans="1:18" ht="19.95" customHeight="1"/>
    <row r="23" spans="1:18" ht="30" customHeight="1"/>
    <row r="24" spans="1:18" ht="16.2" customHeight="1"/>
  </sheetData>
  <sortState ref="A4:C15">
    <sortCondition ref="A3"/>
  </sortState>
  <mergeCells count="6">
    <mergeCell ref="A18:R19"/>
    <mergeCell ref="A1:M2"/>
    <mergeCell ref="N2:P2"/>
    <mergeCell ref="Q2:R2"/>
    <mergeCell ref="A16:O16"/>
    <mergeCell ref="C17:E1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zoomScale="90" zoomScaleNormal="90" workbookViewId="0">
      <selection activeCell="M14" sqref="M14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69" t="s">
        <v>164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8" ht="24.6" customHeight="1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60" t="s">
        <v>65</v>
      </c>
      <c r="O2" s="60"/>
      <c r="P2" s="60"/>
      <c r="Q2" s="61" t="s">
        <v>17</v>
      </c>
      <c r="R2" s="61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77</v>
      </c>
      <c r="J3" s="6" t="s">
        <v>66</v>
      </c>
      <c r="K3" s="5" t="s">
        <v>256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8" t="s">
        <v>15</v>
      </c>
      <c r="R3" s="12" t="s">
        <v>16</v>
      </c>
    </row>
    <row r="4" spans="1:18" ht="31.95" customHeight="1">
      <c r="A4" s="2">
        <v>1</v>
      </c>
      <c r="B4" s="17" t="s">
        <v>211</v>
      </c>
      <c r="C4" s="17" t="s">
        <v>205</v>
      </c>
      <c r="D4" s="18"/>
      <c r="E4" s="18"/>
      <c r="F4" s="18"/>
      <c r="G4" s="18"/>
      <c r="H4" s="18"/>
      <c r="I4" s="47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4" si="0">RANK(L4,$L$4:$L$14)</f>
        <v>1</v>
      </c>
      <c r="N4" s="3">
        <f t="shared" ref="N4:N13" si="1">MAX(D4:H4)</f>
        <v>0</v>
      </c>
      <c r="O4" s="3">
        <f t="shared" ref="O4:O13" si="2">MIN(D4:H4)</f>
        <v>0</v>
      </c>
      <c r="P4" s="48">
        <f t="shared" ref="P4:P13" si="3">SUM(I4-N4-O4)</f>
        <v>0</v>
      </c>
      <c r="Q4" s="48">
        <f>AVERAGE(N4:O4)</f>
        <v>0</v>
      </c>
      <c r="R4" s="10">
        <f>L4-Q4</f>
        <v>0</v>
      </c>
    </row>
    <row r="5" spans="1:18" ht="31.95" customHeight="1">
      <c r="A5" s="2">
        <v>2</v>
      </c>
      <c r="B5" s="17" t="s">
        <v>61</v>
      </c>
      <c r="C5" s="17" t="s">
        <v>62</v>
      </c>
      <c r="D5" s="18"/>
      <c r="E5" s="18"/>
      <c r="F5" s="18"/>
      <c r="G5" s="18"/>
      <c r="H5" s="18"/>
      <c r="I5" s="47">
        <f t="shared" ref="I5:I13" si="4">SUM(D5:H5)</f>
        <v>0</v>
      </c>
      <c r="J5" s="2">
        <f t="shared" ref="J5:J7" si="5">SUM(P5/3)</f>
        <v>0</v>
      </c>
      <c r="K5" s="2"/>
      <c r="L5" s="2">
        <f t="shared" ref="L5:L7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48">
        <f t="shared" si="3"/>
        <v>0</v>
      </c>
      <c r="Q5" s="48">
        <f t="shared" ref="Q5:Q7" si="7">AVERAGE(N5:O5)</f>
        <v>0</v>
      </c>
      <c r="R5" s="9">
        <f t="shared" ref="R5:R7" si="8">L5-Q5</f>
        <v>0</v>
      </c>
    </row>
    <row r="6" spans="1:18" ht="31.95" customHeight="1">
      <c r="A6" s="2">
        <v>3</v>
      </c>
      <c r="B6" s="2" t="s">
        <v>57</v>
      </c>
      <c r="C6" s="17" t="s">
        <v>56</v>
      </c>
      <c r="D6" s="18"/>
      <c r="E6" s="18"/>
      <c r="F6" s="18"/>
      <c r="G6" s="18"/>
      <c r="H6" s="18"/>
      <c r="I6" s="47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48">
        <f t="shared" si="3"/>
        <v>0</v>
      </c>
      <c r="Q6" s="48">
        <f t="shared" si="7"/>
        <v>0</v>
      </c>
      <c r="R6" s="9">
        <f t="shared" si="8"/>
        <v>0</v>
      </c>
    </row>
    <row r="7" spans="1:18" ht="31.95" customHeight="1">
      <c r="A7" s="2">
        <v>4</v>
      </c>
      <c r="B7" s="17" t="s">
        <v>55</v>
      </c>
      <c r="C7" s="17" t="s">
        <v>56</v>
      </c>
      <c r="D7" s="18"/>
      <c r="E7" s="18"/>
      <c r="F7" s="18"/>
      <c r="G7" s="18"/>
      <c r="H7" s="18"/>
      <c r="I7" s="47">
        <f t="shared" si="4"/>
        <v>0</v>
      </c>
      <c r="J7" s="2">
        <f t="shared" si="5"/>
        <v>0</v>
      </c>
      <c r="K7" s="2"/>
      <c r="L7" s="2">
        <f t="shared" si="6"/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48">
        <f t="shared" si="3"/>
        <v>0</v>
      </c>
      <c r="Q7" s="48">
        <f t="shared" si="7"/>
        <v>0</v>
      </c>
      <c r="R7" s="9">
        <f t="shared" si="8"/>
        <v>0</v>
      </c>
    </row>
    <row r="8" spans="1:18" ht="31.95" customHeight="1">
      <c r="A8" s="2">
        <v>5</v>
      </c>
      <c r="B8" s="17" t="s">
        <v>54</v>
      </c>
      <c r="C8" s="17" t="s">
        <v>32</v>
      </c>
      <c r="D8" s="18"/>
      <c r="E8" s="18"/>
      <c r="F8" s="18"/>
      <c r="G8" s="18"/>
      <c r="H8" s="18"/>
      <c r="I8" s="47">
        <f t="shared" si="4"/>
        <v>0</v>
      </c>
      <c r="J8" s="2">
        <f>SUM(P8/3)</f>
        <v>0</v>
      </c>
      <c r="K8" s="2"/>
      <c r="L8" s="2">
        <f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48">
        <f t="shared" si="3"/>
        <v>0</v>
      </c>
      <c r="Q8" s="48">
        <f>AVERAGE(N8:O8)</f>
        <v>0</v>
      </c>
      <c r="R8" s="10">
        <f>L8-Q8</f>
        <v>0</v>
      </c>
    </row>
    <row r="9" spans="1:18" ht="31.95" customHeight="1">
      <c r="A9" s="2">
        <v>6</v>
      </c>
      <c r="B9" s="17" t="s">
        <v>208</v>
      </c>
      <c r="C9" s="17" t="s">
        <v>26</v>
      </c>
      <c r="D9" s="18"/>
      <c r="E9" s="18"/>
      <c r="F9" s="18"/>
      <c r="G9" s="18"/>
      <c r="H9" s="18"/>
      <c r="I9" s="47">
        <f t="shared" si="4"/>
        <v>0</v>
      </c>
      <c r="J9" s="2">
        <f t="shared" ref="J9:J11" si="9">SUM(P9/3)</f>
        <v>0</v>
      </c>
      <c r="K9" s="2"/>
      <c r="L9" s="2">
        <f t="shared" ref="L9:L11" si="10">SUM(J9:K9)</f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48">
        <f t="shared" si="3"/>
        <v>0</v>
      </c>
      <c r="Q9" s="48">
        <f t="shared" ref="Q9:Q11" si="11">AVERAGE(N9:O9)</f>
        <v>0</v>
      </c>
      <c r="R9" s="9">
        <f t="shared" ref="R9:R11" si="12">L9-Q9</f>
        <v>0</v>
      </c>
    </row>
    <row r="10" spans="1:18" ht="31.95" customHeight="1">
      <c r="A10" s="2">
        <v>7</v>
      </c>
      <c r="B10" s="17" t="s">
        <v>209</v>
      </c>
      <c r="C10" s="17" t="s">
        <v>205</v>
      </c>
      <c r="D10" s="18"/>
      <c r="E10" s="18"/>
      <c r="F10" s="18"/>
      <c r="G10" s="18"/>
      <c r="H10" s="18"/>
      <c r="I10" s="47">
        <f t="shared" si="4"/>
        <v>0</v>
      </c>
      <c r="J10" s="2">
        <f t="shared" si="9"/>
        <v>0</v>
      </c>
      <c r="K10" s="2"/>
      <c r="L10" s="2">
        <f t="shared" si="10"/>
        <v>0</v>
      </c>
      <c r="M10" s="2">
        <f t="shared" si="0"/>
        <v>1</v>
      </c>
      <c r="N10" s="3">
        <f t="shared" si="1"/>
        <v>0</v>
      </c>
      <c r="O10" s="3">
        <f t="shared" si="2"/>
        <v>0</v>
      </c>
      <c r="P10" s="48">
        <f t="shared" si="3"/>
        <v>0</v>
      </c>
      <c r="Q10" s="48">
        <f t="shared" si="11"/>
        <v>0</v>
      </c>
      <c r="R10" s="9">
        <f t="shared" si="12"/>
        <v>0</v>
      </c>
    </row>
    <row r="11" spans="1:18" ht="31.95" customHeight="1">
      <c r="A11" s="2">
        <v>8</v>
      </c>
      <c r="B11" s="17" t="s">
        <v>63</v>
      </c>
      <c r="C11" s="17" t="s">
        <v>47</v>
      </c>
      <c r="D11" s="18"/>
      <c r="E11" s="18"/>
      <c r="F11" s="18"/>
      <c r="G11" s="18"/>
      <c r="H11" s="18"/>
      <c r="I11" s="47">
        <f t="shared" si="4"/>
        <v>0</v>
      </c>
      <c r="J11" s="2">
        <f t="shared" si="9"/>
        <v>0</v>
      </c>
      <c r="K11" s="2"/>
      <c r="L11" s="2">
        <f t="shared" si="10"/>
        <v>0</v>
      </c>
      <c r="M11" s="2">
        <f t="shared" si="0"/>
        <v>1</v>
      </c>
      <c r="N11" s="3">
        <f t="shared" si="1"/>
        <v>0</v>
      </c>
      <c r="O11" s="3">
        <f t="shared" si="2"/>
        <v>0</v>
      </c>
      <c r="P11" s="48">
        <f t="shared" si="3"/>
        <v>0</v>
      </c>
      <c r="Q11" s="48">
        <f t="shared" si="11"/>
        <v>0</v>
      </c>
      <c r="R11" s="9">
        <f t="shared" si="12"/>
        <v>0</v>
      </c>
    </row>
    <row r="12" spans="1:18" ht="31.95" customHeight="1">
      <c r="A12" s="2">
        <v>9</v>
      </c>
      <c r="B12" s="17" t="s">
        <v>64</v>
      </c>
      <c r="C12" s="17" t="s">
        <v>28</v>
      </c>
      <c r="D12" s="18"/>
      <c r="E12" s="18"/>
      <c r="F12" s="18"/>
      <c r="G12" s="18"/>
      <c r="H12" s="18"/>
      <c r="I12" s="47">
        <f t="shared" si="4"/>
        <v>0</v>
      </c>
      <c r="J12" s="2">
        <f>SUM(P12/3)</f>
        <v>0</v>
      </c>
      <c r="K12" s="2"/>
      <c r="L12" s="2">
        <f>SUM(J12:K12)</f>
        <v>0</v>
      </c>
      <c r="M12" s="2">
        <f t="shared" si="0"/>
        <v>1</v>
      </c>
      <c r="N12" s="3">
        <f t="shared" si="1"/>
        <v>0</v>
      </c>
      <c r="O12" s="3">
        <f t="shared" si="2"/>
        <v>0</v>
      </c>
      <c r="P12" s="48">
        <f t="shared" si="3"/>
        <v>0</v>
      </c>
      <c r="Q12" s="48">
        <f>AVERAGE(N12:O12)</f>
        <v>0</v>
      </c>
      <c r="R12" s="10">
        <f>L12-Q12</f>
        <v>0</v>
      </c>
    </row>
    <row r="13" spans="1:18" ht="31.95" customHeight="1">
      <c r="A13" s="2">
        <v>10</v>
      </c>
      <c r="B13" s="17" t="s">
        <v>58</v>
      </c>
      <c r="C13" s="17" t="s">
        <v>59</v>
      </c>
      <c r="D13" s="18"/>
      <c r="E13" s="18"/>
      <c r="F13" s="18"/>
      <c r="G13" s="18"/>
      <c r="H13" s="18"/>
      <c r="I13" s="47">
        <f t="shared" si="4"/>
        <v>0</v>
      </c>
      <c r="J13" s="2">
        <f t="shared" ref="J13" si="13">SUM(P13/3)</f>
        <v>0</v>
      </c>
      <c r="K13" s="2"/>
      <c r="L13" s="2">
        <f t="shared" ref="L13" si="14">SUM(J13:K13)</f>
        <v>0</v>
      </c>
      <c r="M13" s="2">
        <f t="shared" si="0"/>
        <v>1</v>
      </c>
      <c r="N13" s="3">
        <f t="shared" si="1"/>
        <v>0</v>
      </c>
      <c r="O13" s="3">
        <f t="shared" si="2"/>
        <v>0</v>
      </c>
      <c r="P13" s="48">
        <f t="shared" si="3"/>
        <v>0</v>
      </c>
      <c r="Q13" s="48">
        <f t="shared" ref="Q13" si="15">AVERAGE(N13:O13)</f>
        <v>0</v>
      </c>
      <c r="R13" s="9">
        <f t="shared" ref="R13" si="16">L13-Q13</f>
        <v>0</v>
      </c>
    </row>
    <row r="14" spans="1:18" ht="31.95" customHeight="1">
      <c r="A14" s="2">
        <v>11</v>
      </c>
      <c r="B14" s="17" t="s">
        <v>210</v>
      </c>
      <c r="C14" s="17" t="s">
        <v>205</v>
      </c>
      <c r="D14" s="18"/>
      <c r="E14" s="18"/>
      <c r="F14" s="18"/>
      <c r="G14" s="18"/>
      <c r="H14" s="18"/>
      <c r="I14" s="47">
        <f t="shared" ref="I14" si="17">SUM(D14:H14)</f>
        <v>0</v>
      </c>
      <c r="J14" s="2">
        <f t="shared" ref="J14" si="18">SUM(P14/3)</f>
        <v>0</v>
      </c>
      <c r="K14" s="2"/>
      <c r="L14" s="2">
        <f t="shared" ref="L14" si="19">SUM(J14:K14)</f>
        <v>0</v>
      </c>
      <c r="M14" s="2">
        <f t="shared" si="0"/>
        <v>1</v>
      </c>
      <c r="N14" s="3">
        <f t="shared" ref="N14" si="20">MAX(D14:H14)</f>
        <v>0</v>
      </c>
      <c r="O14" s="3">
        <f t="shared" ref="O14" si="21">MIN(D14:H14)</f>
        <v>0</v>
      </c>
      <c r="P14" s="48">
        <f t="shared" ref="P14" si="22">SUM(I14-N14-O14)</f>
        <v>0</v>
      </c>
      <c r="Q14" s="48">
        <f t="shared" ref="Q14" si="23">AVERAGE(N14:O14)</f>
        <v>0</v>
      </c>
      <c r="R14" s="9">
        <f t="shared" ref="R14" si="24">L14-Q14</f>
        <v>0</v>
      </c>
    </row>
    <row r="15" spans="1:18" ht="25.5" customHeight="1">
      <c r="A15" s="46" t="s">
        <v>212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</row>
    <row r="16" spans="1:18" ht="27" customHeight="1">
      <c r="A16" s="4"/>
      <c r="B16" s="4"/>
      <c r="C16" s="64" t="s">
        <v>9</v>
      </c>
      <c r="D16" s="64"/>
      <c r="E16" s="64"/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pans="1:18">
      <c r="A17" s="65" t="s">
        <v>250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</row>
    <row r="18" spans="1:18">
      <c r="A18" s="65"/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</row>
  </sheetData>
  <sortState ref="A4:C14">
    <sortCondition ref="A3"/>
  </sortState>
  <mergeCells count="5">
    <mergeCell ref="A17:R18"/>
    <mergeCell ref="A1:M2"/>
    <mergeCell ref="N2:P2"/>
    <mergeCell ref="Q2:R2"/>
    <mergeCell ref="C16:E16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zoomScaleNormal="100" workbookViewId="0">
      <selection activeCell="M11" sqref="M11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71" t="s">
        <v>238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</row>
    <row r="2" spans="1:18" ht="24.6" customHeight="1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60" t="s">
        <v>20</v>
      </c>
      <c r="O2" s="60"/>
      <c r="P2" s="60"/>
      <c r="Q2" s="61" t="s">
        <v>17</v>
      </c>
      <c r="R2" s="61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77</v>
      </c>
      <c r="J3" s="6" t="s">
        <v>18</v>
      </c>
      <c r="K3" s="5" t="s">
        <v>257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8" t="s">
        <v>15</v>
      </c>
      <c r="R3" s="12" t="s">
        <v>16</v>
      </c>
    </row>
    <row r="4" spans="1:18" ht="36.9" customHeight="1">
      <c r="A4" s="2">
        <v>1</v>
      </c>
      <c r="B4" s="20" t="s">
        <v>80</v>
      </c>
      <c r="C4" s="20" t="s">
        <v>23</v>
      </c>
      <c r="D4" s="15"/>
      <c r="E4" s="15"/>
      <c r="F4" s="15"/>
      <c r="G4" s="15"/>
      <c r="H4" s="15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1" si="0">RANK(L4,$L$4:$L$11)</f>
        <v>1</v>
      </c>
      <c r="N4" s="3">
        <f t="shared" ref="N4:N11" si="1">MAX(D4:H4)</f>
        <v>0</v>
      </c>
      <c r="O4" s="3">
        <f t="shared" ref="O4:O11" si="2">MIN(D4:H4)</f>
        <v>0</v>
      </c>
      <c r="P4" s="7">
        <f t="shared" ref="P4:P11" si="3">SUM(I4-N4-O4)</f>
        <v>0</v>
      </c>
      <c r="Q4" s="7">
        <f>AVERAGE(N4:O4)</f>
        <v>0</v>
      </c>
      <c r="R4" s="10">
        <f>L4-Q4</f>
        <v>0</v>
      </c>
    </row>
    <row r="5" spans="1:18" ht="36.9" customHeight="1">
      <c r="A5" s="2">
        <v>2</v>
      </c>
      <c r="B5" s="20" t="s">
        <v>84</v>
      </c>
      <c r="C5" s="20" t="s">
        <v>32</v>
      </c>
      <c r="D5" s="15"/>
      <c r="E5" s="15"/>
      <c r="F5" s="15"/>
      <c r="G5" s="15"/>
      <c r="H5" s="15"/>
      <c r="I5" s="2">
        <f t="shared" ref="I5:I7" si="4">SUM(D5:H5)</f>
        <v>0</v>
      </c>
      <c r="J5" s="2">
        <f t="shared" ref="J5:J7" si="5">SUM(P5/3)</f>
        <v>0</v>
      </c>
      <c r="K5" s="2"/>
      <c r="L5" s="2">
        <f t="shared" ref="L5:L7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18" ht="36.9" customHeight="1">
      <c r="A6" s="2">
        <v>3</v>
      </c>
      <c r="B6" s="20" t="s">
        <v>246</v>
      </c>
      <c r="C6" s="20" t="s">
        <v>247</v>
      </c>
      <c r="D6" s="15"/>
      <c r="E6" s="15"/>
      <c r="F6" s="15"/>
      <c r="G6" s="15"/>
      <c r="H6" s="15"/>
      <c r="I6" s="2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9">
        <f t="shared" si="8"/>
        <v>0</v>
      </c>
    </row>
    <row r="7" spans="1:18" ht="36.9" customHeight="1">
      <c r="A7" s="2">
        <v>4</v>
      </c>
      <c r="B7" s="20" t="s">
        <v>81</v>
      </c>
      <c r="C7" s="20" t="s">
        <v>40</v>
      </c>
      <c r="D7" s="15"/>
      <c r="E7" s="15"/>
      <c r="F7" s="15"/>
      <c r="G7" s="15"/>
      <c r="H7" s="15"/>
      <c r="I7" s="2">
        <f t="shared" si="4"/>
        <v>0</v>
      </c>
      <c r="J7" s="2">
        <f t="shared" si="5"/>
        <v>0</v>
      </c>
      <c r="K7" s="2"/>
      <c r="L7" s="2">
        <f t="shared" si="6"/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si="7"/>
        <v>0</v>
      </c>
      <c r="R7" s="9">
        <f t="shared" si="8"/>
        <v>0</v>
      </c>
    </row>
    <row r="8" spans="1:18" ht="36.9" customHeight="1">
      <c r="A8" s="2">
        <v>5</v>
      </c>
      <c r="B8" s="17" t="s">
        <v>244</v>
      </c>
      <c r="C8" s="20" t="s">
        <v>245</v>
      </c>
      <c r="D8" s="15"/>
      <c r="E8" s="15"/>
      <c r="F8" s="15"/>
      <c r="G8" s="15"/>
      <c r="H8" s="15"/>
      <c r="I8" s="2">
        <f>SUM(D8:H8)</f>
        <v>0</v>
      </c>
      <c r="J8" s="2">
        <f>SUM(P8/3)</f>
        <v>0</v>
      </c>
      <c r="K8" s="2"/>
      <c r="L8" s="2">
        <f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>AVERAGE(N8:O8)</f>
        <v>0</v>
      </c>
      <c r="R8" s="10">
        <f>L8-Q8</f>
        <v>0</v>
      </c>
    </row>
    <row r="9" spans="1:18" ht="36.9" customHeight="1">
      <c r="A9" s="2">
        <v>6</v>
      </c>
      <c r="B9" s="20" t="s">
        <v>135</v>
      </c>
      <c r="C9" s="20" t="s">
        <v>23</v>
      </c>
      <c r="D9" s="15"/>
      <c r="E9" s="15"/>
      <c r="F9" s="15"/>
      <c r="G9" s="15"/>
      <c r="H9" s="15"/>
      <c r="I9" s="2">
        <f t="shared" ref="I9:I10" si="9">SUM(D9:H9)</f>
        <v>0</v>
      </c>
      <c r="J9" s="2">
        <f t="shared" ref="J9:J10" si="10">SUM(P9/3)</f>
        <v>0</v>
      </c>
      <c r="K9" s="2"/>
      <c r="L9" s="2">
        <f t="shared" ref="L9:L10" si="11">SUM(J9:K9)</f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ref="Q9:Q10" si="12">AVERAGE(N9:O9)</f>
        <v>0</v>
      </c>
      <c r="R9" s="9">
        <f t="shared" ref="R9:R10" si="13">L9-Q9</f>
        <v>0</v>
      </c>
    </row>
    <row r="10" spans="1:18" ht="36.9" customHeight="1">
      <c r="A10" s="2">
        <v>7</v>
      </c>
      <c r="B10" s="20" t="s">
        <v>79</v>
      </c>
      <c r="C10" s="20" t="s">
        <v>23</v>
      </c>
      <c r="D10" s="15"/>
      <c r="E10" s="15"/>
      <c r="F10" s="15"/>
      <c r="G10" s="15"/>
      <c r="H10" s="15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0"/>
        <v>1</v>
      </c>
      <c r="N10" s="3">
        <f t="shared" si="1"/>
        <v>0</v>
      </c>
      <c r="O10" s="3">
        <f t="shared" si="2"/>
        <v>0</v>
      </c>
      <c r="P10" s="7">
        <f t="shared" si="3"/>
        <v>0</v>
      </c>
      <c r="Q10" s="7">
        <f t="shared" si="12"/>
        <v>0</v>
      </c>
      <c r="R10" s="9">
        <f t="shared" si="13"/>
        <v>0</v>
      </c>
    </row>
    <row r="11" spans="1:18" ht="36.9" customHeight="1">
      <c r="A11" s="2">
        <v>8</v>
      </c>
      <c r="B11" s="20" t="s">
        <v>83</v>
      </c>
      <c r="C11" s="20" t="s">
        <v>32</v>
      </c>
      <c r="D11" s="15"/>
      <c r="E11" s="15"/>
      <c r="F11" s="15"/>
      <c r="G11" s="15"/>
      <c r="H11" s="15"/>
      <c r="I11" s="2">
        <f t="shared" ref="I11" si="14">SUM(D11:H11)</f>
        <v>0</v>
      </c>
      <c r="J11" s="2">
        <f t="shared" ref="J11" si="15">SUM(P11/3)</f>
        <v>0</v>
      </c>
      <c r="K11" s="2"/>
      <c r="L11" s="2">
        <f t="shared" ref="L11" si="16">SUM(J11:K11)</f>
        <v>0</v>
      </c>
      <c r="M11" s="2">
        <f t="shared" si="0"/>
        <v>1</v>
      </c>
      <c r="N11" s="3">
        <f t="shared" si="1"/>
        <v>0</v>
      </c>
      <c r="O11" s="3">
        <f t="shared" si="2"/>
        <v>0</v>
      </c>
      <c r="P11" s="7">
        <f t="shared" si="3"/>
        <v>0</v>
      </c>
      <c r="Q11" s="7">
        <f t="shared" ref="Q11" si="17">AVERAGE(N11:O11)</f>
        <v>0</v>
      </c>
      <c r="R11" s="9">
        <f t="shared" ref="R11" si="18">L11-Q11</f>
        <v>0</v>
      </c>
    </row>
    <row r="12" spans="1:18" ht="36.9" customHeight="1">
      <c r="A12" s="62" t="s">
        <v>78</v>
      </c>
      <c r="B12" s="62"/>
      <c r="C12" s="62"/>
      <c r="D12" s="62"/>
      <c r="E12" s="62"/>
      <c r="F12" s="62"/>
      <c r="G12" s="62"/>
      <c r="H12" s="62"/>
      <c r="I12" s="62"/>
      <c r="J12" s="62"/>
      <c r="K12" s="62"/>
      <c r="L12" s="62"/>
      <c r="M12" s="62"/>
      <c r="N12" s="63"/>
      <c r="O12" s="63"/>
    </row>
    <row r="13" spans="1:18" ht="36.9" customHeight="1">
      <c r="A13" s="4"/>
      <c r="B13" s="4"/>
      <c r="C13" s="64" t="s">
        <v>9</v>
      </c>
      <c r="D13" s="64"/>
      <c r="E13" s="64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8" ht="28.2" customHeight="1">
      <c r="A14" s="57" t="s">
        <v>249</v>
      </c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</row>
    <row r="15" spans="1:18" ht="16.5" customHeight="1">
      <c r="A15" s="57"/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</row>
  </sheetData>
  <sortState ref="A4:C11">
    <sortCondition ref="A3"/>
  </sortState>
  <mergeCells count="6">
    <mergeCell ref="A14:R15"/>
    <mergeCell ref="A1:M2"/>
    <mergeCell ref="N2:P2"/>
    <mergeCell ref="Q2:R2"/>
    <mergeCell ref="A12:O12"/>
    <mergeCell ref="C13:E13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1"/>
  <sheetViews>
    <sheetView zoomScaleNormal="100" workbookViewId="0">
      <selection activeCell="M7" sqref="M7"/>
    </sheetView>
  </sheetViews>
  <sheetFormatPr defaultRowHeight="16.2"/>
  <cols>
    <col min="1" max="1" width="5.77734375" customWidth="1"/>
    <col min="3" max="3" width="11.88671875" customWidth="1"/>
    <col min="4" max="17" width="7" customWidth="1"/>
    <col min="18" max="18" width="11.77734375" customWidth="1"/>
  </cols>
  <sheetData>
    <row r="1" spans="1:18">
      <c r="A1" s="60" t="s">
        <v>254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1"/>
      <c r="O1" s="1"/>
      <c r="P1" s="7"/>
      <c r="Q1" s="7"/>
      <c r="R1" s="1"/>
    </row>
    <row r="2" spans="1:18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0" t="s">
        <v>30</v>
      </c>
      <c r="O2" s="60"/>
      <c r="P2" s="60"/>
      <c r="Q2" s="61" t="s">
        <v>17</v>
      </c>
      <c r="R2" s="61"/>
    </row>
    <row r="3" spans="1:18" ht="48.6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77</v>
      </c>
      <c r="J3" s="6" t="s">
        <v>18</v>
      </c>
      <c r="K3" s="5" t="s">
        <v>258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29" t="s">
        <v>15</v>
      </c>
      <c r="R3" s="12" t="s">
        <v>16</v>
      </c>
    </row>
    <row r="4" spans="1:18" ht="36.75" customHeight="1">
      <c r="A4" s="2">
        <v>1</v>
      </c>
      <c r="B4" s="17" t="s">
        <v>101</v>
      </c>
      <c r="C4" s="2" t="s">
        <v>32</v>
      </c>
      <c r="D4" s="2"/>
      <c r="E4" s="2"/>
      <c r="F4" s="2"/>
      <c r="G4" s="2"/>
      <c r="H4" s="2"/>
      <c r="I4" s="19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 t="shared" ref="N4:N7" si="0">MAX(D4:H4)</f>
        <v>0</v>
      </c>
      <c r="O4" s="3">
        <f t="shared" ref="O4:O7" si="1">MIN(D4:H4)</f>
        <v>0</v>
      </c>
      <c r="P4" s="7">
        <f t="shared" ref="P4:P7" si="2">SUM(I4-N4-O4)</f>
        <v>0</v>
      </c>
      <c r="Q4" s="7">
        <f>AVERAGE(N4:O4)</f>
        <v>0</v>
      </c>
      <c r="R4" s="10">
        <f>L4-Q4</f>
        <v>0</v>
      </c>
    </row>
    <row r="5" spans="1:18" ht="36.75" customHeight="1">
      <c r="A5" s="2">
        <v>2</v>
      </c>
      <c r="B5" s="17" t="s">
        <v>198</v>
      </c>
      <c r="C5" s="2" t="s">
        <v>32</v>
      </c>
      <c r="D5" s="2"/>
      <c r="E5" s="2"/>
      <c r="F5" s="2"/>
      <c r="G5" s="2"/>
      <c r="H5" s="2"/>
      <c r="I5" s="19">
        <f t="shared" ref="I5:I7" si="3">SUM(D5:H5)</f>
        <v>0</v>
      </c>
      <c r="J5" s="2">
        <f t="shared" ref="J5:J7" si="4">SUM(P5/3)</f>
        <v>0</v>
      </c>
      <c r="K5" s="2"/>
      <c r="L5" s="2">
        <f t="shared" ref="L5:L7" si="5">SUM(J5:K5)</f>
        <v>0</v>
      </c>
      <c r="M5" s="2">
        <f t="shared" ref="M5:M7" si="6">RANK(L5,$L$4:$L$7)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18" ht="36.75" customHeight="1">
      <c r="A6" s="2">
        <v>3</v>
      </c>
      <c r="B6" s="17" t="s">
        <v>102</v>
      </c>
      <c r="C6" s="2" t="s">
        <v>32</v>
      </c>
      <c r="D6" s="2"/>
      <c r="E6" s="2"/>
      <c r="F6" s="2"/>
      <c r="G6" s="2"/>
      <c r="H6" s="2"/>
      <c r="I6" s="19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 t="shared" si="6"/>
        <v>1</v>
      </c>
      <c r="N6" s="3">
        <f t="shared" si="0"/>
        <v>0</v>
      </c>
      <c r="O6" s="3">
        <f t="shared" si="1"/>
        <v>0</v>
      </c>
      <c r="P6" s="7">
        <f t="shared" si="2"/>
        <v>0</v>
      </c>
      <c r="Q6" s="7">
        <f t="shared" si="7"/>
        <v>0</v>
      </c>
      <c r="R6" s="9">
        <f t="shared" si="8"/>
        <v>0</v>
      </c>
    </row>
    <row r="7" spans="1:18" ht="36.75" customHeight="1">
      <c r="A7" s="2">
        <v>4</v>
      </c>
      <c r="B7" s="17" t="s">
        <v>103</v>
      </c>
      <c r="C7" s="2" t="s">
        <v>40</v>
      </c>
      <c r="D7" s="2"/>
      <c r="E7" s="2"/>
      <c r="F7" s="2"/>
      <c r="G7" s="2"/>
      <c r="H7" s="2"/>
      <c r="I7" s="19">
        <f t="shared" si="3"/>
        <v>0</v>
      </c>
      <c r="J7" s="2">
        <f t="shared" si="4"/>
        <v>0</v>
      </c>
      <c r="K7" s="2"/>
      <c r="L7" s="2">
        <f t="shared" si="5"/>
        <v>0</v>
      </c>
      <c r="M7" s="2">
        <f t="shared" si="6"/>
        <v>1</v>
      </c>
      <c r="N7" s="3">
        <f t="shared" si="0"/>
        <v>0</v>
      </c>
      <c r="O7" s="3">
        <f t="shared" si="1"/>
        <v>0</v>
      </c>
      <c r="P7" s="7">
        <f t="shared" si="2"/>
        <v>0</v>
      </c>
      <c r="Q7" s="7">
        <f t="shared" si="7"/>
        <v>0</v>
      </c>
      <c r="R7" s="9">
        <f t="shared" si="8"/>
        <v>0</v>
      </c>
    </row>
    <row r="8" spans="1:18" ht="26.25" customHeight="1">
      <c r="A8" s="36" t="s">
        <v>220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7"/>
      <c r="Q8" s="7"/>
      <c r="R8" s="1"/>
    </row>
    <row r="9" spans="1:18" ht="29.25" customHeight="1">
      <c r="A9" s="4"/>
      <c r="B9" s="4"/>
      <c r="C9" s="64" t="s">
        <v>9</v>
      </c>
      <c r="D9" s="64"/>
      <c r="E9" s="64"/>
      <c r="F9" s="4"/>
      <c r="G9" s="4"/>
      <c r="H9" s="4"/>
      <c r="I9" s="4"/>
      <c r="J9" s="4"/>
      <c r="K9" s="4"/>
      <c r="L9" s="4"/>
      <c r="M9" s="4"/>
      <c r="N9" s="4"/>
      <c r="O9" s="4"/>
      <c r="P9" s="7"/>
      <c r="Q9" s="7"/>
      <c r="R9" s="1"/>
    </row>
    <row r="10" spans="1:18">
      <c r="A10" s="65" t="s">
        <v>250</v>
      </c>
      <c r="B10" s="65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</row>
    <row r="11" spans="1:18">
      <c r="A11" s="65"/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</row>
  </sheetData>
  <sortState ref="A4:C7">
    <sortCondition ref="A3"/>
  </sortState>
  <mergeCells count="5">
    <mergeCell ref="A10:R11"/>
    <mergeCell ref="A1:M2"/>
    <mergeCell ref="N2:P2"/>
    <mergeCell ref="Q2:R2"/>
    <mergeCell ref="C9:E9"/>
  </mergeCells>
  <phoneticPr fontId="1" type="noConversion"/>
  <pageMargins left="0.7" right="0.7" top="0.75" bottom="0.75" header="0.3" footer="0.3"/>
  <pageSetup paperSize="9" fitToWidth="0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topLeftCell="A3" zoomScaleNormal="100" workbookViewId="0">
      <selection activeCell="M14" sqref="M14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60" t="s">
        <v>239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</row>
    <row r="2" spans="1:18" ht="24.6" customHeight="1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0" t="s">
        <v>30</v>
      </c>
      <c r="O2" s="60"/>
      <c r="P2" s="60"/>
      <c r="Q2" s="61" t="s">
        <v>17</v>
      </c>
      <c r="R2" s="61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77</v>
      </c>
      <c r="J3" s="6" t="s">
        <v>52</v>
      </c>
      <c r="K3" s="5" t="s">
        <v>256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8" t="s">
        <v>15</v>
      </c>
      <c r="R3" s="12" t="s">
        <v>16</v>
      </c>
    </row>
    <row r="4" spans="1:18" ht="34.950000000000003" customHeight="1">
      <c r="A4" s="2">
        <v>1</v>
      </c>
      <c r="B4" s="17" t="s">
        <v>22</v>
      </c>
      <c r="C4" s="2" t="s">
        <v>24</v>
      </c>
      <c r="D4" s="2"/>
      <c r="E4" s="2"/>
      <c r="F4" s="2"/>
      <c r="G4" s="2"/>
      <c r="H4" s="2"/>
      <c r="I4" s="19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3" si="0">RANK(L4,$L$4:$L$13)</f>
        <v>1</v>
      </c>
      <c r="N4" s="3">
        <f t="shared" ref="N4:N10" si="1">MAX(D4:H4)</f>
        <v>0</v>
      </c>
      <c r="O4" s="3">
        <f t="shared" ref="O4:O10" si="2">MIN(D4:H4)</f>
        <v>0</v>
      </c>
      <c r="P4" s="7">
        <f t="shared" ref="P4:P10" si="3">SUM(I4-N4-O4)</f>
        <v>0</v>
      </c>
      <c r="Q4" s="7">
        <f>AVERAGE(N4:O4)</f>
        <v>0</v>
      </c>
      <c r="R4" s="10">
        <f>L4-Q4</f>
        <v>0</v>
      </c>
    </row>
    <row r="5" spans="1:18" ht="34.950000000000003" customHeight="1">
      <c r="A5" s="2">
        <v>2</v>
      </c>
      <c r="B5" s="17" t="s">
        <v>45</v>
      </c>
      <c r="C5" s="2" t="s">
        <v>43</v>
      </c>
      <c r="D5" s="2"/>
      <c r="E5" s="2"/>
      <c r="F5" s="2"/>
      <c r="G5" s="2"/>
      <c r="H5" s="2"/>
      <c r="I5" s="19">
        <f t="shared" ref="I5:I10" si="4">SUM(D5:H5)</f>
        <v>0</v>
      </c>
      <c r="J5" s="2">
        <f t="shared" ref="J5:J10" si="5">SUM(P5/3)</f>
        <v>0</v>
      </c>
      <c r="K5" s="2"/>
      <c r="L5" s="2">
        <f t="shared" ref="L5:L7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18" ht="34.950000000000003" customHeight="1">
      <c r="A6" s="2">
        <v>3</v>
      </c>
      <c r="B6" s="17" t="s">
        <v>44</v>
      </c>
      <c r="C6" s="2" t="s">
        <v>43</v>
      </c>
      <c r="D6" s="2"/>
      <c r="E6" s="2"/>
      <c r="F6" s="2"/>
      <c r="G6" s="2"/>
      <c r="H6" s="2"/>
      <c r="I6" s="19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9">
        <f t="shared" si="8"/>
        <v>0</v>
      </c>
    </row>
    <row r="7" spans="1:18" ht="34.950000000000003" customHeight="1">
      <c r="A7" s="2">
        <v>4</v>
      </c>
      <c r="B7" s="17" t="s">
        <v>25</v>
      </c>
      <c r="C7" s="2" t="s">
        <v>24</v>
      </c>
      <c r="D7" s="2"/>
      <c r="E7" s="2"/>
      <c r="F7" s="2"/>
      <c r="G7" s="2"/>
      <c r="H7" s="2"/>
      <c r="I7" s="19">
        <f t="shared" si="4"/>
        <v>0</v>
      </c>
      <c r="J7" s="2">
        <f t="shared" si="5"/>
        <v>0</v>
      </c>
      <c r="K7" s="2"/>
      <c r="L7" s="2">
        <f t="shared" si="6"/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si="7"/>
        <v>0</v>
      </c>
      <c r="R7" s="9">
        <f t="shared" si="8"/>
        <v>0</v>
      </c>
    </row>
    <row r="8" spans="1:18" ht="34.950000000000003" customHeight="1">
      <c r="A8" s="2">
        <v>5</v>
      </c>
      <c r="B8" s="17" t="s">
        <v>33</v>
      </c>
      <c r="C8" s="2" t="s">
        <v>32</v>
      </c>
      <c r="D8" s="2"/>
      <c r="E8" s="2"/>
      <c r="F8" s="2"/>
      <c r="G8" s="2"/>
      <c r="H8" s="2"/>
      <c r="I8" s="19">
        <f t="shared" si="4"/>
        <v>0</v>
      </c>
      <c r="J8" s="2">
        <f t="shared" si="5"/>
        <v>0</v>
      </c>
      <c r="K8" s="2"/>
      <c r="L8" s="2">
        <f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>AVERAGE(N8:O8)</f>
        <v>0</v>
      </c>
      <c r="R8" s="10">
        <f>L8-Q8</f>
        <v>0</v>
      </c>
    </row>
    <row r="9" spans="1:18" ht="34.950000000000003" customHeight="1">
      <c r="A9" s="2">
        <v>6</v>
      </c>
      <c r="B9" s="17" t="s">
        <v>42</v>
      </c>
      <c r="C9" s="2" t="s">
        <v>43</v>
      </c>
      <c r="D9" s="2"/>
      <c r="E9" s="2"/>
      <c r="F9" s="2"/>
      <c r="G9" s="2"/>
      <c r="H9" s="2"/>
      <c r="I9" s="19">
        <f t="shared" si="4"/>
        <v>0</v>
      </c>
      <c r="J9" s="2">
        <f t="shared" si="5"/>
        <v>0</v>
      </c>
      <c r="K9" s="2"/>
      <c r="L9" s="2">
        <f t="shared" ref="L9:L10" si="9">SUM(J9:K9)</f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ref="Q9:Q10" si="10">AVERAGE(N9:O9)</f>
        <v>0</v>
      </c>
      <c r="R9" s="9">
        <f t="shared" ref="R9:R10" si="11">L9-Q9</f>
        <v>0</v>
      </c>
    </row>
    <row r="10" spans="1:18" ht="34.950000000000003" customHeight="1">
      <c r="A10" s="2">
        <v>7</v>
      </c>
      <c r="B10" s="17" t="s">
        <v>27</v>
      </c>
      <c r="C10" s="2" t="s">
        <v>29</v>
      </c>
      <c r="D10" s="2"/>
      <c r="E10" s="2"/>
      <c r="F10" s="2"/>
      <c r="G10" s="2"/>
      <c r="H10" s="2"/>
      <c r="I10" s="19">
        <f t="shared" si="4"/>
        <v>0</v>
      </c>
      <c r="J10" s="2">
        <f t="shared" si="5"/>
        <v>0</v>
      </c>
      <c r="K10" s="2"/>
      <c r="L10" s="2">
        <f t="shared" si="9"/>
        <v>0</v>
      </c>
      <c r="M10" s="2">
        <f t="shared" si="0"/>
        <v>1</v>
      </c>
      <c r="N10" s="3">
        <f t="shared" si="1"/>
        <v>0</v>
      </c>
      <c r="O10" s="3">
        <f t="shared" si="2"/>
        <v>0</v>
      </c>
      <c r="P10" s="7">
        <f t="shared" si="3"/>
        <v>0</v>
      </c>
      <c r="Q10" s="7">
        <f t="shared" si="10"/>
        <v>0</v>
      </c>
      <c r="R10" s="9">
        <f t="shared" si="11"/>
        <v>0</v>
      </c>
    </row>
    <row r="11" spans="1:18" ht="34.950000000000003" customHeight="1">
      <c r="A11" s="2">
        <v>8</v>
      </c>
      <c r="B11" s="17" t="s">
        <v>219</v>
      </c>
      <c r="C11" s="2" t="s">
        <v>32</v>
      </c>
      <c r="D11" s="2"/>
      <c r="E11" s="2"/>
      <c r="F11" s="2"/>
      <c r="G11" s="2"/>
      <c r="H11" s="2"/>
      <c r="I11" s="19">
        <f t="shared" ref="I11:I13" si="12">SUM(D11:H11)</f>
        <v>0</v>
      </c>
      <c r="J11" s="2">
        <f t="shared" ref="J11:J13" si="13">SUM(P11/3)</f>
        <v>0</v>
      </c>
      <c r="K11" s="2"/>
      <c r="L11" s="2">
        <f>SUM(J11:K11)</f>
        <v>0</v>
      </c>
      <c r="M11" s="2">
        <f t="shared" si="0"/>
        <v>1</v>
      </c>
      <c r="N11" s="3">
        <f t="shared" ref="N11:N13" si="14">MAX(D11:H11)</f>
        <v>0</v>
      </c>
      <c r="O11" s="3">
        <f t="shared" ref="O11:O13" si="15">MIN(D11:H11)</f>
        <v>0</v>
      </c>
      <c r="P11" s="7">
        <f t="shared" ref="P11:P13" si="16">SUM(I11-N11-O11)</f>
        <v>0</v>
      </c>
      <c r="Q11" s="7">
        <f>AVERAGE(N11:O11)</f>
        <v>0</v>
      </c>
      <c r="R11" s="10">
        <f>L11-Q11</f>
        <v>0</v>
      </c>
    </row>
    <row r="12" spans="1:18" ht="34.950000000000003" customHeight="1">
      <c r="A12" s="2">
        <v>9</v>
      </c>
      <c r="B12" s="17" t="s">
        <v>218</v>
      </c>
      <c r="C12" s="2" t="s">
        <v>40</v>
      </c>
      <c r="D12" s="2"/>
      <c r="E12" s="2"/>
      <c r="F12" s="2"/>
      <c r="G12" s="2"/>
      <c r="H12" s="2"/>
      <c r="I12" s="19">
        <f t="shared" si="12"/>
        <v>0</v>
      </c>
      <c r="J12" s="2">
        <f t="shared" si="13"/>
        <v>0</v>
      </c>
      <c r="K12" s="2"/>
      <c r="L12" s="2">
        <f t="shared" ref="L12:L13" si="17">SUM(J12:K12)</f>
        <v>0</v>
      </c>
      <c r="M12" s="2">
        <f t="shared" si="0"/>
        <v>1</v>
      </c>
      <c r="N12" s="3">
        <f t="shared" si="14"/>
        <v>0</v>
      </c>
      <c r="O12" s="3">
        <f t="shared" si="15"/>
        <v>0</v>
      </c>
      <c r="P12" s="7">
        <f t="shared" si="16"/>
        <v>0</v>
      </c>
      <c r="Q12" s="7">
        <f t="shared" ref="Q12:Q13" si="18">AVERAGE(N12:O12)</f>
        <v>0</v>
      </c>
      <c r="R12" s="9">
        <f t="shared" ref="R12:R13" si="19">L12-Q12</f>
        <v>0</v>
      </c>
    </row>
    <row r="13" spans="1:18" ht="34.950000000000003" customHeight="1">
      <c r="A13" s="2">
        <v>10</v>
      </c>
      <c r="B13" s="17" t="s">
        <v>217</v>
      </c>
      <c r="C13" s="2" t="s">
        <v>23</v>
      </c>
      <c r="D13" s="2"/>
      <c r="E13" s="2"/>
      <c r="F13" s="2"/>
      <c r="G13" s="2"/>
      <c r="H13" s="2"/>
      <c r="I13" s="19">
        <f t="shared" si="12"/>
        <v>0</v>
      </c>
      <c r="J13" s="2">
        <f t="shared" si="13"/>
        <v>0</v>
      </c>
      <c r="K13" s="2"/>
      <c r="L13" s="2">
        <f t="shared" si="17"/>
        <v>0</v>
      </c>
      <c r="M13" s="2">
        <f t="shared" si="0"/>
        <v>1</v>
      </c>
      <c r="N13" s="3">
        <f t="shared" si="14"/>
        <v>0</v>
      </c>
      <c r="O13" s="3">
        <f t="shared" si="15"/>
        <v>0</v>
      </c>
      <c r="P13" s="7">
        <f t="shared" si="16"/>
        <v>0</v>
      </c>
      <c r="Q13" s="7">
        <f t="shared" si="18"/>
        <v>0</v>
      </c>
      <c r="R13" s="9">
        <f t="shared" si="19"/>
        <v>0</v>
      </c>
    </row>
    <row r="14" spans="1:18" ht="24" customHeight="1">
      <c r="A14" s="46" t="s">
        <v>53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</row>
    <row r="15" spans="1:18" ht="30" customHeight="1">
      <c r="A15" s="4"/>
      <c r="B15" s="4"/>
      <c r="C15" s="34" t="s">
        <v>9</v>
      </c>
      <c r="D15" s="34"/>
      <c r="E15" s="34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1:18" ht="16.5" customHeight="1">
      <c r="A16" s="65" t="s">
        <v>31</v>
      </c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</row>
    <row r="17" spans="1:18" ht="16.5" customHeight="1">
      <c r="A17" s="65"/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</row>
  </sheetData>
  <sortState ref="A4:C13">
    <sortCondition ref="A3"/>
  </sortState>
  <mergeCells count="4">
    <mergeCell ref="A1:M2"/>
    <mergeCell ref="N2:P2"/>
    <mergeCell ref="Q2:R2"/>
    <mergeCell ref="A16:R17"/>
  </mergeCells>
  <phoneticPr fontId="1" type="noConversion"/>
  <pageMargins left="0.45" right="0.27" top="0.57999999999999996" bottom="0.54" header="0.3" footer="0.3"/>
  <pageSetup paperSize="9" scale="98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Normal="100" workbookViewId="0">
      <selection activeCell="M8" sqref="M8"/>
    </sheetView>
  </sheetViews>
  <sheetFormatPr defaultRowHeight="16.2"/>
  <cols>
    <col min="1" max="1" width="5.6640625" customWidth="1"/>
    <col min="3" max="3" width="11.44140625" customWidth="1"/>
    <col min="4" max="17" width="7" customWidth="1"/>
    <col min="18" max="18" width="11.88671875" customWidth="1"/>
  </cols>
  <sheetData>
    <row r="1" spans="1:18">
      <c r="A1" s="60" t="s">
        <v>240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1"/>
      <c r="O1" s="1"/>
      <c r="P1" s="7"/>
      <c r="Q1" s="7"/>
      <c r="R1" s="1"/>
    </row>
    <row r="2" spans="1:18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0" t="s">
        <v>30</v>
      </c>
      <c r="O2" s="60"/>
      <c r="P2" s="60"/>
      <c r="Q2" s="61" t="s">
        <v>17</v>
      </c>
      <c r="R2" s="61"/>
    </row>
    <row r="3" spans="1:18" ht="48.6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77</v>
      </c>
      <c r="J3" s="6" t="s">
        <v>18</v>
      </c>
      <c r="K3" s="5" t="s">
        <v>257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29" t="s">
        <v>15</v>
      </c>
      <c r="R3" s="12" t="s">
        <v>16</v>
      </c>
    </row>
    <row r="4" spans="1:18" ht="36.75" customHeight="1">
      <c r="A4" s="2">
        <v>1</v>
      </c>
      <c r="B4" s="17" t="s">
        <v>54</v>
      </c>
      <c r="C4" s="2" t="s">
        <v>32</v>
      </c>
      <c r="D4" s="2"/>
      <c r="E4" s="2"/>
      <c r="F4" s="2"/>
      <c r="G4" s="2"/>
      <c r="H4" s="2"/>
      <c r="I4" s="19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RANK(L4,$L$4:$L$8)</f>
        <v>1</v>
      </c>
      <c r="N4" s="3">
        <f t="shared" ref="N4:N8" si="0">MAX(D4:H4)</f>
        <v>0</v>
      </c>
      <c r="O4" s="3">
        <f t="shared" ref="O4:O8" si="1">MIN(D4:H4)</f>
        <v>0</v>
      </c>
      <c r="P4" s="7">
        <f t="shared" ref="P4:P8" si="2">SUM(I4-N4-O4)</f>
        <v>0</v>
      </c>
      <c r="Q4" s="7">
        <f>AVERAGE(N4:O4)</f>
        <v>0</v>
      </c>
      <c r="R4" s="10">
        <f>L4-Q4</f>
        <v>0</v>
      </c>
    </row>
    <row r="5" spans="1:18" ht="36.75" customHeight="1">
      <c r="A5" s="2">
        <v>2</v>
      </c>
      <c r="B5" s="17" t="s">
        <v>60</v>
      </c>
      <c r="C5" s="2" t="s">
        <v>40</v>
      </c>
      <c r="D5" s="2"/>
      <c r="E5" s="2"/>
      <c r="F5" s="2"/>
      <c r="G5" s="2"/>
      <c r="H5" s="2"/>
      <c r="I5" s="19">
        <f t="shared" ref="I5:I8" si="3">SUM(D5:H5)</f>
        <v>0</v>
      </c>
      <c r="J5" s="2">
        <f t="shared" ref="J5:J8" si="4">SUM(P5/3)</f>
        <v>0</v>
      </c>
      <c r="K5" s="2"/>
      <c r="L5" s="2">
        <f t="shared" ref="L5:L7" si="5">SUM(J5:K5)</f>
        <v>0</v>
      </c>
      <c r="M5" s="2">
        <f>RANK(L5,$L$4:$L$8)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7" si="6">AVERAGE(N5:O5)</f>
        <v>0</v>
      </c>
      <c r="R5" s="9">
        <f t="shared" ref="R5:R7" si="7">L5-Q5</f>
        <v>0</v>
      </c>
    </row>
    <row r="6" spans="1:18" ht="36.75" customHeight="1">
      <c r="A6" s="2">
        <v>3</v>
      </c>
      <c r="B6" s="17" t="s">
        <v>222</v>
      </c>
      <c r="C6" s="2" t="s">
        <v>32</v>
      </c>
      <c r="D6" s="2"/>
      <c r="E6" s="2"/>
      <c r="F6" s="2"/>
      <c r="G6" s="2"/>
      <c r="H6" s="2"/>
      <c r="I6" s="19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>RANK(L6,$L$4:$L$8)</f>
        <v>1</v>
      </c>
      <c r="N6" s="3">
        <f t="shared" si="0"/>
        <v>0</v>
      </c>
      <c r="O6" s="3">
        <f t="shared" si="1"/>
        <v>0</v>
      </c>
      <c r="P6" s="7">
        <f t="shared" si="2"/>
        <v>0</v>
      </c>
      <c r="Q6" s="7">
        <f t="shared" si="6"/>
        <v>0</v>
      </c>
      <c r="R6" s="9">
        <f t="shared" si="7"/>
        <v>0</v>
      </c>
    </row>
    <row r="7" spans="1:18" ht="36.75" customHeight="1">
      <c r="A7" s="2">
        <v>4</v>
      </c>
      <c r="B7" s="17" t="s">
        <v>58</v>
      </c>
      <c r="C7" s="2" t="s">
        <v>40</v>
      </c>
      <c r="D7" s="2"/>
      <c r="E7" s="2"/>
      <c r="F7" s="2"/>
      <c r="G7" s="2"/>
      <c r="H7" s="2"/>
      <c r="I7" s="19">
        <f t="shared" si="3"/>
        <v>0</v>
      </c>
      <c r="J7" s="2">
        <f t="shared" si="4"/>
        <v>0</v>
      </c>
      <c r="K7" s="2"/>
      <c r="L7" s="2">
        <f t="shared" si="5"/>
        <v>0</v>
      </c>
      <c r="M7" s="2">
        <f>RANK(L7,$L$4:$L$8)</f>
        <v>1</v>
      </c>
      <c r="N7" s="3">
        <f t="shared" si="0"/>
        <v>0</v>
      </c>
      <c r="O7" s="3">
        <f t="shared" si="1"/>
        <v>0</v>
      </c>
      <c r="P7" s="7">
        <f t="shared" si="2"/>
        <v>0</v>
      </c>
      <c r="Q7" s="7">
        <f t="shared" si="6"/>
        <v>0</v>
      </c>
      <c r="R7" s="9">
        <f t="shared" si="7"/>
        <v>0</v>
      </c>
    </row>
    <row r="8" spans="1:18" ht="36.75" customHeight="1">
      <c r="A8" s="2">
        <v>5</v>
      </c>
      <c r="B8" s="17" t="s">
        <v>221</v>
      </c>
      <c r="C8" s="2" t="s">
        <v>23</v>
      </c>
      <c r="D8" s="2"/>
      <c r="E8" s="2"/>
      <c r="F8" s="2"/>
      <c r="G8" s="2"/>
      <c r="H8" s="2"/>
      <c r="I8" s="19">
        <f t="shared" si="3"/>
        <v>0</v>
      </c>
      <c r="J8" s="2">
        <f t="shared" si="4"/>
        <v>0</v>
      </c>
      <c r="K8" s="2"/>
      <c r="L8" s="2">
        <f>SUM(J8:K8)</f>
        <v>0</v>
      </c>
      <c r="M8" s="2">
        <f>RANK(L8,$L$4:$L$8)</f>
        <v>1</v>
      </c>
      <c r="N8" s="3">
        <f t="shared" si="0"/>
        <v>0</v>
      </c>
      <c r="O8" s="3">
        <f t="shared" si="1"/>
        <v>0</v>
      </c>
      <c r="P8" s="7">
        <f t="shared" si="2"/>
        <v>0</v>
      </c>
      <c r="Q8" s="7">
        <f>AVERAGE(N8:O8)</f>
        <v>0</v>
      </c>
      <c r="R8" s="10">
        <f>L8-Q8</f>
        <v>0</v>
      </c>
    </row>
    <row r="9" spans="1:18" ht="19.8">
      <c r="A9" s="36" t="s">
        <v>224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8"/>
      <c r="O9" s="38"/>
      <c r="P9" s="7"/>
      <c r="Q9" s="7"/>
      <c r="R9" s="1"/>
    </row>
    <row r="10" spans="1:18" ht="42" customHeight="1">
      <c r="A10" s="4"/>
      <c r="B10" s="4"/>
      <c r="C10" s="34" t="s">
        <v>9</v>
      </c>
      <c r="D10" s="34"/>
      <c r="E10" s="34"/>
      <c r="F10" s="4"/>
      <c r="G10" s="4"/>
      <c r="H10" s="4"/>
      <c r="I10" s="4"/>
      <c r="J10" s="4"/>
      <c r="K10" s="4"/>
      <c r="L10" s="4"/>
      <c r="M10" s="4"/>
      <c r="N10" s="4"/>
      <c r="O10" s="4"/>
      <c r="P10" s="7"/>
      <c r="Q10" s="7"/>
      <c r="R10" s="1"/>
    </row>
    <row r="11" spans="1:18">
      <c r="A11" s="65" t="s">
        <v>223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</row>
    <row r="12" spans="1:18">
      <c r="A12" s="65"/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</row>
  </sheetData>
  <sortState ref="A4:C8">
    <sortCondition ref="A3"/>
  </sortState>
  <mergeCells count="4">
    <mergeCell ref="A11:R12"/>
    <mergeCell ref="A1:M2"/>
    <mergeCell ref="N2:P2"/>
    <mergeCell ref="Q2:R2"/>
  </mergeCells>
  <phoneticPr fontId="1" type="noConversion"/>
  <pageMargins left="0.7" right="0.7" top="0.75" bottom="0.75" header="0.3" footer="0.3"/>
  <pageSetup paperSize="9" scale="64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zoomScaleNormal="100" workbookViewId="0">
      <selection activeCell="M5" sqref="M5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67" t="s">
        <v>241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22"/>
      <c r="O1" s="22"/>
      <c r="P1" s="22"/>
      <c r="Q1" s="22"/>
      <c r="R1" s="22"/>
    </row>
    <row r="2" spans="1:18" ht="24.6" customHeight="1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0" t="s">
        <v>123</v>
      </c>
      <c r="O2" s="60"/>
      <c r="P2" s="60"/>
      <c r="Q2" s="61" t="s">
        <v>17</v>
      </c>
      <c r="R2" s="61"/>
    </row>
    <row r="3" spans="1:18" ht="45" customHeight="1">
      <c r="A3" s="23" t="s">
        <v>1</v>
      </c>
      <c r="B3" s="23" t="s">
        <v>2</v>
      </c>
      <c r="C3" s="23" t="s">
        <v>3</v>
      </c>
      <c r="D3" s="23" t="s">
        <v>4</v>
      </c>
      <c r="E3" s="23" t="s">
        <v>5</v>
      </c>
      <c r="F3" s="23" t="s">
        <v>6</v>
      </c>
      <c r="G3" s="23" t="s">
        <v>7</v>
      </c>
      <c r="H3" s="23" t="s">
        <v>8</v>
      </c>
      <c r="I3" s="11" t="s">
        <v>19</v>
      </c>
      <c r="J3" s="6" t="s">
        <v>124</v>
      </c>
      <c r="K3" s="5" t="s">
        <v>256</v>
      </c>
      <c r="L3" s="5" t="s">
        <v>12</v>
      </c>
      <c r="M3" s="23" t="s">
        <v>0</v>
      </c>
      <c r="N3" s="8" t="s">
        <v>13</v>
      </c>
      <c r="O3" s="8" t="s">
        <v>14</v>
      </c>
      <c r="P3" s="27" t="s">
        <v>125</v>
      </c>
      <c r="Q3" s="8" t="s">
        <v>15</v>
      </c>
      <c r="R3" s="8" t="s">
        <v>16</v>
      </c>
    </row>
    <row r="4" spans="1:18" ht="79.95" customHeight="1">
      <c r="A4" s="23">
        <v>1</v>
      </c>
      <c r="B4" s="23" t="s">
        <v>243</v>
      </c>
      <c r="C4" s="23" t="s">
        <v>119</v>
      </c>
      <c r="D4" s="23"/>
      <c r="E4" s="23"/>
      <c r="F4" s="23"/>
      <c r="G4" s="23"/>
      <c r="H4" s="23"/>
      <c r="I4" s="23">
        <f>SUM(D4:H4)</f>
        <v>0</v>
      </c>
      <c r="J4" s="23">
        <f>SUM(P4/3)</f>
        <v>0</v>
      </c>
      <c r="K4" s="23"/>
      <c r="L4" s="23">
        <f>SUM(J4:K4)</f>
        <v>0</v>
      </c>
      <c r="M4" s="23">
        <f>RANK(L4,$L$4:$L$5)</f>
        <v>1</v>
      </c>
      <c r="N4" s="8">
        <f>MAX(D4:H4)</f>
        <v>0</v>
      </c>
      <c r="O4" s="8">
        <f>MIN(D4:H4)</f>
        <v>0</v>
      </c>
      <c r="P4" s="22">
        <f>SUM(I4-N4-O4)</f>
        <v>0</v>
      </c>
      <c r="Q4" s="22">
        <f>AVERAGE(N4:O4)</f>
        <v>0</v>
      </c>
      <c r="R4" s="25">
        <f>L4-Q4</f>
        <v>0</v>
      </c>
    </row>
    <row r="5" spans="1:18" ht="79.95" customHeight="1">
      <c r="A5" s="23">
        <v>2</v>
      </c>
      <c r="B5" s="23" t="s">
        <v>242</v>
      </c>
      <c r="C5" s="23" t="s">
        <v>120</v>
      </c>
      <c r="D5" s="23"/>
      <c r="E5" s="23"/>
      <c r="F5" s="23"/>
      <c r="G5" s="23"/>
      <c r="H5" s="23"/>
      <c r="I5" s="23">
        <f t="shared" ref="I5" si="0">SUM(D5:H5)</f>
        <v>0</v>
      </c>
      <c r="J5" s="23">
        <f t="shared" ref="J5" si="1">SUM(P5/3)</f>
        <v>0</v>
      </c>
      <c r="K5" s="23"/>
      <c r="L5" s="23">
        <f t="shared" ref="L5" si="2">SUM(J5:K5)</f>
        <v>0</v>
      </c>
      <c r="M5" s="23">
        <f>RANK(L5,$L$4:$L$5)</f>
        <v>1</v>
      </c>
      <c r="N5" s="8">
        <f>MAX(D5:H5)</f>
        <v>0</v>
      </c>
      <c r="O5" s="8">
        <f>MIN(D5:H5)</f>
        <v>0</v>
      </c>
      <c r="P5" s="22">
        <f>SUM(I5-N5-O5)</f>
        <v>0</v>
      </c>
      <c r="Q5" s="22">
        <f t="shared" ref="Q5" si="3">AVERAGE(N5:O5)</f>
        <v>0</v>
      </c>
      <c r="R5" s="26">
        <f t="shared" ref="R5" si="4">L5-Q5</f>
        <v>0</v>
      </c>
    </row>
    <row r="6" spans="1:18" ht="40.049999999999997" customHeight="1">
      <c r="A6" s="40" t="s">
        <v>225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2"/>
      <c r="O6" s="42"/>
      <c r="P6" s="35"/>
      <c r="Q6" s="35"/>
      <c r="R6" s="35"/>
    </row>
    <row r="7" spans="1:18" ht="79.95" customHeight="1">
      <c r="A7" s="35"/>
      <c r="B7" s="35"/>
      <c r="C7" s="33" t="s">
        <v>9</v>
      </c>
      <c r="D7" s="33"/>
      <c r="E7" s="33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</row>
    <row r="8" spans="1:18" ht="79.95" customHeight="1">
      <c r="A8" s="65" t="s">
        <v>226</v>
      </c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</row>
    <row r="9" spans="1:18" ht="51" customHeight="1"/>
  </sheetData>
  <sortState ref="A4:C5">
    <sortCondition ref="A3"/>
  </sortState>
  <mergeCells count="4">
    <mergeCell ref="A8:R8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abSelected="1" zoomScaleNormal="100" workbookViewId="0">
      <selection activeCell="M10" sqref="M10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58" t="s">
        <v>227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8" ht="24.6" customHeight="1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60" t="s">
        <v>121</v>
      </c>
      <c r="O2" s="60"/>
      <c r="P2" s="60"/>
      <c r="Q2" s="61" t="s">
        <v>17</v>
      </c>
      <c r="R2" s="61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19</v>
      </c>
      <c r="J3" s="6" t="s">
        <v>126</v>
      </c>
      <c r="K3" s="5" t="s">
        <v>256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8" t="s">
        <v>15</v>
      </c>
      <c r="R3" s="12" t="s">
        <v>16</v>
      </c>
    </row>
    <row r="4" spans="1:18" ht="40.049999999999997" customHeight="1">
      <c r="A4" s="2">
        <v>1</v>
      </c>
      <c r="B4" s="2" t="s">
        <v>115</v>
      </c>
      <c r="C4" s="17" t="s">
        <v>116</v>
      </c>
      <c r="D4" s="18"/>
      <c r="E4" s="18"/>
      <c r="F4" s="18"/>
      <c r="G4" s="18"/>
      <c r="H4" s="18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0" si="0">RANK(L4,$L$4:$L$10)</f>
        <v>1</v>
      </c>
      <c r="N4" s="3">
        <f t="shared" ref="N4:N10" si="1">MAX(D4:H4)</f>
        <v>0</v>
      </c>
      <c r="O4" s="3">
        <f t="shared" ref="O4:O10" si="2">MIN(D4:H4)</f>
        <v>0</v>
      </c>
      <c r="P4" s="7">
        <f t="shared" ref="P4:P10" si="3">SUM(I4-N4-O4)</f>
        <v>0</v>
      </c>
      <c r="Q4" s="7">
        <f>AVERAGE(N4:O4)</f>
        <v>0</v>
      </c>
      <c r="R4" s="10">
        <f>L4-Q4</f>
        <v>0</v>
      </c>
    </row>
    <row r="5" spans="1:18" ht="40.049999999999997" customHeight="1">
      <c r="A5" s="2">
        <v>2</v>
      </c>
      <c r="B5" s="2" t="s">
        <v>229</v>
      </c>
      <c r="C5" s="17" t="s">
        <v>228</v>
      </c>
      <c r="D5" s="18"/>
      <c r="E5" s="18"/>
      <c r="F5" s="18"/>
      <c r="G5" s="18"/>
      <c r="H5" s="18"/>
      <c r="I5" s="2">
        <f t="shared" ref="I5:I7" si="4">SUM(D5:H5)</f>
        <v>0</v>
      </c>
      <c r="J5" s="2">
        <f t="shared" ref="J5:J7" si="5">SUM(P5/3)</f>
        <v>0</v>
      </c>
      <c r="K5" s="2"/>
      <c r="L5" s="2">
        <f t="shared" ref="L5:L7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7" si="7">AVERAGE(N5:O5)</f>
        <v>0</v>
      </c>
      <c r="R5" s="10">
        <f t="shared" ref="R5:R7" si="8">L5-Q5</f>
        <v>0</v>
      </c>
    </row>
    <row r="6" spans="1:18" ht="40.049999999999997" customHeight="1">
      <c r="A6" s="2">
        <v>2</v>
      </c>
      <c r="B6" s="2" t="s">
        <v>117</v>
      </c>
      <c r="C6" s="17" t="s">
        <v>118</v>
      </c>
      <c r="D6" s="18"/>
      <c r="E6" s="18"/>
      <c r="F6" s="18"/>
      <c r="G6" s="18"/>
      <c r="H6" s="18"/>
      <c r="I6" s="2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10">
        <f t="shared" si="8"/>
        <v>0</v>
      </c>
    </row>
    <row r="7" spans="1:18" ht="40.049999999999997" customHeight="1">
      <c r="A7" s="2">
        <v>3</v>
      </c>
      <c r="B7" s="2" t="s">
        <v>255</v>
      </c>
      <c r="C7" s="17" t="s">
        <v>43</v>
      </c>
      <c r="D7" s="18"/>
      <c r="E7" s="18"/>
      <c r="F7" s="18"/>
      <c r="G7" s="18"/>
      <c r="H7" s="18"/>
      <c r="I7" s="2">
        <f t="shared" si="4"/>
        <v>0</v>
      </c>
      <c r="J7" s="2">
        <f t="shared" si="5"/>
        <v>0</v>
      </c>
      <c r="K7" s="2"/>
      <c r="L7" s="2">
        <f t="shared" si="6"/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si="7"/>
        <v>0</v>
      </c>
      <c r="R7" s="10">
        <f t="shared" si="8"/>
        <v>0</v>
      </c>
    </row>
    <row r="8" spans="1:18" ht="40.049999999999997" customHeight="1">
      <c r="A8" s="2">
        <v>4</v>
      </c>
      <c r="B8" s="2" t="s">
        <v>232</v>
      </c>
      <c r="C8" s="17" t="s">
        <v>228</v>
      </c>
      <c r="D8" s="18"/>
      <c r="E8" s="18"/>
      <c r="F8" s="18"/>
      <c r="G8" s="18"/>
      <c r="H8" s="18"/>
      <c r="I8" s="2">
        <f>SUM(D8:H8)</f>
        <v>0</v>
      </c>
      <c r="J8" s="2">
        <f>SUM(P8/3)</f>
        <v>0</v>
      </c>
      <c r="K8" s="2"/>
      <c r="L8" s="2">
        <f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>AVERAGE(N8:O8)</f>
        <v>0</v>
      </c>
      <c r="R8" s="10">
        <f>L8-Q8</f>
        <v>0</v>
      </c>
    </row>
    <row r="9" spans="1:18" ht="40.049999999999997" customHeight="1">
      <c r="A9" s="2">
        <v>6</v>
      </c>
      <c r="B9" s="2" t="s">
        <v>231</v>
      </c>
      <c r="C9" s="17" t="s">
        <v>23</v>
      </c>
      <c r="D9" s="18"/>
      <c r="E9" s="18"/>
      <c r="F9" s="18"/>
      <c r="G9" s="18"/>
      <c r="H9" s="18"/>
      <c r="I9" s="2">
        <f t="shared" ref="I9" si="9">SUM(D9:H9)</f>
        <v>0</v>
      </c>
      <c r="J9" s="2">
        <f t="shared" ref="J9" si="10">SUM(P9/3)</f>
        <v>0</v>
      </c>
      <c r="K9" s="2"/>
      <c r="L9" s="2">
        <f t="shared" ref="L9" si="11">SUM(J9:K9)</f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ref="Q9" si="12">AVERAGE(N9:O9)</f>
        <v>0</v>
      </c>
      <c r="R9" s="10">
        <f t="shared" ref="R9" si="13">L9-Q9</f>
        <v>0</v>
      </c>
    </row>
    <row r="10" spans="1:18" ht="40.049999999999997" customHeight="1">
      <c r="A10" s="2">
        <v>7</v>
      </c>
      <c r="B10" s="2" t="s">
        <v>233</v>
      </c>
      <c r="C10" s="17" t="s">
        <v>23</v>
      </c>
      <c r="D10" s="18"/>
      <c r="E10" s="18"/>
      <c r="F10" s="18"/>
      <c r="G10" s="18"/>
      <c r="H10" s="18"/>
      <c r="I10" s="2">
        <f>SUM(D10:H10)</f>
        <v>0</v>
      </c>
      <c r="J10" s="2">
        <f>SUM(P10/3)</f>
        <v>0</v>
      </c>
      <c r="K10" s="2"/>
      <c r="L10" s="2">
        <f>SUM(J10:K10)</f>
        <v>0</v>
      </c>
      <c r="M10" s="2">
        <f t="shared" si="0"/>
        <v>1</v>
      </c>
      <c r="N10" s="3">
        <f t="shared" si="1"/>
        <v>0</v>
      </c>
      <c r="O10" s="3">
        <f t="shared" si="2"/>
        <v>0</v>
      </c>
      <c r="P10" s="7">
        <f t="shared" si="3"/>
        <v>0</v>
      </c>
      <c r="Q10" s="7">
        <f>AVERAGE(N10:O10)</f>
        <v>0</v>
      </c>
      <c r="R10" s="10">
        <f>L10-Q10</f>
        <v>0</v>
      </c>
    </row>
    <row r="11" spans="1:18" ht="40.049999999999997" customHeight="1">
      <c r="A11" s="46" t="s">
        <v>230</v>
      </c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8"/>
      <c r="O11" s="38"/>
    </row>
    <row r="12" spans="1:18" ht="40.049999999999997" customHeight="1">
      <c r="A12" s="4"/>
      <c r="B12" s="4"/>
      <c r="C12" s="34" t="s">
        <v>9</v>
      </c>
      <c r="D12" s="34"/>
      <c r="E12" s="34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8">
      <c r="A13" s="65" t="s">
        <v>127</v>
      </c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</row>
    <row r="14" spans="1:18">
      <c r="A14" s="65"/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</row>
  </sheetData>
  <sortState ref="A4:C10">
    <sortCondition ref="A3"/>
  </sortState>
  <mergeCells count="4">
    <mergeCell ref="A13:R14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26小低男北拳</vt:lpstr>
      <vt:lpstr>27小高男北拳</vt:lpstr>
      <vt:lpstr>28國男北拳</vt:lpstr>
      <vt:lpstr>29社男北拳</vt:lpstr>
      <vt:lpstr>30小高男羅漢化技</vt:lpstr>
      <vt:lpstr>31小低男羅漢化技</vt:lpstr>
      <vt:lpstr>32小高女羅漢化技</vt:lpstr>
      <vt:lpstr>33小低女羅漢化技</vt:lpstr>
      <vt:lpstr>34小高男金羅漢</vt:lpstr>
      <vt:lpstr>35小低男金羅漢</vt:lpstr>
      <vt:lpstr>36小高女金羅漢</vt:lpstr>
      <vt:lpstr>37小低女金羅漢</vt:lpstr>
      <vt:lpstr>38小高男少林連環拳</vt:lpstr>
      <vt:lpstr>39小低男少林連環拳</vt:lpstr>
      <vt:lpstr>40小高女少林連環拳</vt:lpstr>
      <vt:lpstr>41小低女少林連環拳</vt:lpstr>
      <vt:lpstr>42小高組金羅漢小團練</vt:lpstr>
      <vt:lpstr>43小高女對練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吳青昊</cp:lastModifiedBy>
  <cp:lastPrinted>2019-04-02T03:20:20Z</cp:lastPrinted>
  <dcterms:created xsi:type="dcterms:W3CDTF">2017-10-16T13:29:03Z</dcterms:created>
  <dcterms:modified xsi:type="dcterms:W3CDTF">2019-04-02T04:24:21Z</dcterms:modified>
</cp:coreProperties>
</file>