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35" windowWidth="15960" windowHeight="11670" tabRatio="970"/>
  </bookViews>
  <sheets>
    <sheet name="1國中男子組 對練" sheetId="17" r:id="rId1"/>
    <sheet name="2小高男對練" sheetId="40" r:id="rId2"/>
    <sheet name="3小高女對練" sheetId="54" r:id="rId3"/>
    <sheet name="4小低男對練" sheetId="61" r:id="rId4"/>
    <sheet name="5小高金羅漢少林連環拳團練小團體組 " sheetId="41" r:id="rId5"/>
    <sheet name="6小低女金羅漢少林連環拳 " sheetId="62" r:id="rId6"/>
    <sheet name="7小高男金羅漢少林連環拳" sheetId="29" r:id="rId7"/>
    <sheet name="8小高女金羅漢少林連環拳" sheetId="42" r:id="rId8"/>
    <sheet name="9國中男子組 長兵器" sheetId="14" r:id="rId9"/>
    <sheet name="10國女長兵器" sheetId="25" r:id="rId10"/>
    <sheet name="11小高男羅漢化技" sheetId="30" r:id="rId11"/>
    <sheet name="12小高女羅漢化技" sheetId="44" r:id="rId12"/>
    <sheet name="13小低男羅漢化技" sheetId="57" r:id="rId13"/>
    <sheet name="14小高男棍術" sheetId="35" r:id="rId14"/>
    <sheet name="15小高女棍術" sheetId="49" r:id="rId15"/>
    <sheet name="16小低男棍術 " sheetId="60" r:id="rId16"/>
    <sheet name="17小低女棍術 " sheetId="64" r:id="rId17"/>
    <sheet name="18小高男少林連環拳" sheetId="28" r:id="rId18"/>
    <sheet name="19小高女少林連環拳" sheetId="43" r:id="rId19"/>
    <sheet name="20小高男雙兵器" sheetId="39" r:id="rId20"/>
    <sheet name="21小高女雙兵器" sheetId="53" r:id="rId21"/>
  </sheets>
  <calcPr calcId="144525"/>
</workbook>
</file>

<file path=xl/calcChain.xml><?xml version="1.0" encoding="utf-8"?>
<calcChain xmlns="http://schemas.openxmlformats.org/spreadsheetml/2006/main">
  <c r="M4" i="28" l="1"/>
  <c r="M4" i="35"/>
  <c r="M5" i="35"/>
  <c r="M6" i="35"/>
  <c r="M7" i="35"/>
  <c r="M8" i="35"/>
  <c r="M9" i="35"/>
  <c r="M10" i="35"/>
  <c r="M11" i="35"/>
  <c r="M12" i="35"/>
  <c r="M13" i="35"/>
  <c r="M14" i="35"/>
  <c r="M4" i="57"/>
  <c r="M4" i="42"/>
  <c r="N4" i="41"/>
  <c r="M5" i="61"/>
  <c r="M9" i="40" l="1"/>
  <c r="M7" i="40"/>
  <c r="M8" i="40"/>
  <c r="M6" i="40"/>
  <c r="M5" i="40"/>
  <c r="M4" i="40"/>
  <c r="M4" i="54"/>
  <c r="M5" i="54"/>
  <c r="M6" i="54"/>
  <c r="M7" i="54"/>
  <c r="M8" i="54"/>
  <c r="M9" i="54"/>
  <c r="M10" i="54"/>
  <c r="M11" i="54"/>
  <c r="M12" i="54"/>
  <c r="M13" i="54"/>
  <c r="M20" i="29"/>
  <c r="M19" i="29"/>
  <c r="M18" i="29"/>
  <c r="M17" i="29"/>
  <c r="M16" i="29"/>
  <c r="M15" i="29"/>
  <c r="M14" i="29"/>
  <c r="M13" i="29"/>
  <c r="M12" i="29"/>
  <c r="M11" i="29"/>
  <c r="M10" i="29"/>
  <c r="M9" i="29"/>
  <c r="M8" i="29"/>
  <c r="M7" i="29"/>
  <c r="M6" i="29"/>
  <c r="M5" i="29"/>
  <c r="M4" i="29"/>
  <c r="M21" i="29"/>
  <c r="M22" i="29"/>
  <c r="M23" i="29"/>
  <c r="M24" i="29"/>
  <c r="M25" i="29"/>
  <c r="M26" i="29"/>
  <c r="M27" i="29"/>
  <c r="M28" i="29"/>
  <c r="M29" i="29"/>
  <c r="M4" i="44"/>
  <c r="M5" i="44"/>
  <c r="M6" i="44"/>
  <c r="M7" i="44"/>
  <c r="M8" i="44"/>
  <c r="M9" i="44"/>
  <c r="M10" i="44"/>
  <c r="M11" i="44"/>
  <c r="M12" i="44"/>
  <c r="M4" i="49"/>
  <c r="M5" i="49"/>
  <c r="M6" i="49"/>
  <c r="M7" i="49"/>
  <c r="M8" i="49"/>
  <c r="M9" i="49"/>
  <c r="M10" i="49"/>
  <c r="M11" i="49"/>
  <c r="M12" i="49"/>
  <c r="M13" i="49"/>
  <c r="M14" i="49"/>
  <c r="M15" i="49"/>
  <c r="M16" i="49"/>
  <c r="M17" i="49"/>
  <c r="M18" i="49"/>
  <c r="M19" i="49"/>
  <c r="M20" i="49"/>
  <c r="M4" i="60"/>
  <c r="M5" i="60"/>
  <c r="M6" i="60"/>
  <c r="M7" i="60"/>
  <c r="M8" i="60"/>
  <c r="M9" i="60"/>
  <c r="M4" i="64"/>
  <c r="M5" i="64"/>
  <c r="M6" i="64"/>
  <c r="M7" i="64"/>
  <c r="M8" i="64"/>
  <c r="M4" i="53"/>
  <c r="M5" i="53"/>
  <c r="M6" i="53"/>
  <c r="M7" i="53"/>
  <c r="M8" i="53"/>
  <c r="M9" i="53"/>
  <c r="M10" i="53"/>
  <c r="M11" i="53"/>
  <c r="M12" i="53"/>
  <c r="O6" i="64" l="1"/>
  <c r="N6" i="64"/>
  <c r="Q6" i="64" s="1"/>
  <c r="I6" i="64"/>
  <c r="Q4" i="64"/>
  <c r="O4" i="64"/>
  <c r="N4" i="64"/>
  <c r="I4" i="64"/>
  <c r="P4" i="64" s="1"/>
  <c r="J4" i="64" s="1"/>
  <c r="L4" i="64" s="1"/>
  <c r="R4" i="64" s="1"/>
  <c r="O7" i="64"/>
  <c r="Q7" i="64" s="1"/>
  <c r="N7" i="64"/>
  <c r="I7" i="64"/>
  <c r="O5" i="64"/>
  <c r="N5" i="64"/>
  <c r="Q5" i="64" s="1"/>
  <c r="I5" i="64"/>
  <c r="O8" i="64"/>
  <c r="N8" i="64"/>
  <c r="I8" i="64"/>
  <c r="O4" i="62"/>
  <c r="N4" i="62"/>
  <c r="Q4" i="62" s="1"/>
  <c r="I4" i="62"/>
  <c r="P4" i="62" s="1"/>
  <c r="J4" i="62" s="1"/>
  <c r="L4" i="62" s="1"/>
  <c r="Q5" i="62"/>
  <c r="O5" i="62"/>
  <c r="N5" i="62"/>
  <c r="I5" i="62"/>
  <c r="O6" i="62"/>
  <c r="N6" i="62"/>
  <c r="I6" i="62"/>
  <c r="O6" i="61"/>
  <c r="P6" i="61" s="1"/>
  <c r="J6" i="61" s="1"/>
  <c r="L6" i="61" s="1"/>
  <c r="N6" i="61"/>
  <c r="I6" i="61"/>
  <c r="Q5" i="61"/>
  <c r="P5" i="61"/>
  <c r="J5" i="61" s="1"/>
  <c r="O5" i="61"/>
  <c r="N5" i="61"/>
  <c r="L5" i="61"/>
  <c r="R5" i="61" s="1"/>
  <c r="I5" i="61"/>
  <c r="R4" i="61"/>
  <c r="Q4" i="61"/>
  <c r="O4" i="61"/>
  <c r="N4" i="61"/>
  <c r="M4" i="61"/>
  <c r="I4" i="61"/>
  <c r="P4" i="61" s="1"/>
  <c r="J4" i="61" s="1"/>
  <c r="L4" i="61" s="1"/>
  <c r="O7" i="60"/>
  <c r="N7" i="60"/>
  <c r="I7" i="60"/>
  <c r="O9" i="60"/>
  <c r="N9" i="60"/>
  <c r="I9" i="60"/>
  <c r="O6" i="60"/>
  <c r="Q6" i="60" s="1"/>
  <c r="N6" i="60"/>
  <c r="I6" i="60"/>
  <c r="P6" i="60" s="1"/>
  <c r="J6" i="60" s="1"/>
  <c r="L6" i="60" s="1"/>
  <c r="R6" i="60" s="1"/>
  <c r="O4" i="60"/>
  <c r="N4" i="60"/>
  <c r="Q4" i="60" s="1"/>
  <c r="I4" i="60"/>
  <c r="P4" i="60" s="1"/>
  <c r="J4" i="60" s="1"/>
  <c r="L4" i="60" s="1"/>
  <c r="O8" i="60"/>
  <c r="N8" i="60"/>
  <c r="Q8" i="60" s="1"/>
  <c r="I8" i="60"/>
  <c r="O5" i="60"/>
  <c r="P5" i="60" s="1"/>
  <c r="J5" i="60" s="1"/>
  <c r="L5" i="60" s="1"/>
  <c r="N5" i="60"/>
  <c r="I5" i="60"/>
  <c r="O4" i="57"/>
  <c r="N4" i="57"/>
  <c r="Q4" i="57" s="1"/>
  <c r="I4" i="57"/>
  <c r="O7" i="57"/>
  <c r="P7" i="57" s="1"/>
  <c r="J7" i="57" s="1"/>
  <c r="L7" i="57" s="1"/>
  <c r="N7" i="57"/>
  <c r="I7" i="57"/>
  <c r="O6" i="57"/>
  <c r="N6" i="57"/>
  <c r="Q6" i="57" s="1"/>
  <c r="I6" i="57"/>
  <c r="P6" i="57" s="1"/>
  <c r="J6" i="57" s="1"/>
  <c r="L6" i="57" s="1"/>
  <c r="O5" i="57"/>
  <c r="N5" i="57"/>
  <c r="Q5" i="57" s="1"/>
  <c r="I5" i="57"/>
  <c r="O12" i="54"/>
  <c r="N12" i="54"/>
  <c r="I12" i="54"/>
  <c r="O7" i="54"/>
  <c r="N7" i="54"/>
  <c r="I7" i="54"/>
  <c r="O11" i="54"/>
  <c r="N11" i="54"/>
  <c r="I11" i="54"/>
  <c r="O5" i="54"/>
  <c r="N5" i="54"/>
  <c r="Q5" i="54" s="1"/>
  <c r="I5" i="54"/>
  <c r="O13" i="54"/>
  <c r="N13" i="54"/>
  <c r="I13" i="54"/>
  <c r="O4" i="54"/>
  <c r="N4" i="54"/>
  <c r="I4" i="54"/>
  <c r="O10" i="54"/>
  <c r="N10" i="54"/>
  <c r="I10" i="54"/>
  <c r="O8" i="54"/>
  <c r="N8" i="54"/>
  <c r="Q8" i="54" s="1"/>
  <c r="I8" i="54"/>
  <c r="O9" i="54"/>
  <c r="N9" i="54"/>
  <c r="Q9" i="54" s="1"/>
  <c r="I9" i="54"/>
  <c r="O6" i="54"/>
  <c r="N6" i="54"/>
  <c r="I6" i="54"/>
  <c r="O9" i="53"/>
  <c r="N9" i="53"/>
  <c r="I9" i="53"/>
  <c r="O4" i="53"/>
  <c r="N4" i="53"/>
  <c r="Q4" i="53" s="1"/>
  <c r="I4" i="53"/>
  <c r="P4" i="53" s="1"/>
  <c r="J4" i="53" s="1"/>
  <c r="L4" i="53" s="1"/>
  <c r="O6" i="53"/>
  <c r="N6" i="53"/>
  <c r="Q6" i="53" s="1"/>
  <c r="I6" i="53"/>
  <c r="O7" i="53"/>
  <c r="N7" i="53"/>
  <c r="Q7" i="53" s="1"/>
  <c r="I7" i="53"/>
  <c r="O11" i="53"/>
  <c r="N11" i="53"/>
  <c r="I11" i="53"/>
  <c r="Q12" i="53"/>
  <c r="O12" i="53"/>
  <c r="N12" i="53"/>
  <c r="I12" i="53"/>
  <c r="P12" i="53" s="1"/>
  <c r="J12" i="53" s="1"/>
  <c r="L12" i="53" s="1"/>
  <c r="O10" i="53"/>
  <c r="N10" i="53"/>
  <c r="Q10" i="53" s="1"/>
  <c r="I10" i="53"/>
  <c r="O8" i="53"/>
  <c r="N8" i="53"/>
  <c r="Q8" i="53" s="1"/>
  <c r="I8" i="53"/>
  <c r="O5" i="53"/>
  <c r="N5" i="53"/>
  <c r="I5" i="53"/>
  <c r="O8" i="49"/>
  <c r="N8" i="49"/>
  <c r="Q8" i="49" s="1"/>
  <c r="I8" i="49"/>
  <c r="O15" i="49"/>
  <c r="N15" i="49"/>
  <c r="I15" i="49"/>
  <c r="O9" i="49"/>
  <c r="N9" i="49"/>
  <c r="Q9" i="49" s="1"/>
  <c r="I9" i="49"/>
  <c r="P9" i="49" s="1"/>
  <c r="J9" i="49" s="1"/>
  <c r="L9" i="49" s="1"/>
  <c r="R9" i="49" s="1"/>
  <c r="O16" i="49"/>
  <c r="N16" i="49"/>
  <c r="Q16" i="49" s="1"/>
  <c r="I16" i="49"/>
  <c r="P16" i="49" s="1"/>
  <c r="J16" i="49" s="1"/>
  <c r="L16" i="49" s="1"/>
  <c r="O17" i="49"/>
  <c r="N17" i="49"/>
  <c r="I17" i="49"/>
  <c r="P6" i="49"/>
  <c r="J6" i="49" s="1"/>
  <c r="L6" i="49" s="1"/>
  <c r="O6" i="49"/>
  <c r="N6" i="49"/>
  <c r="Q6" i="49" s="1"/>
  <c r="I6" i="49"/>
  <c r="O12" i="49"/>
  <c r="Q12" i="49" s="1"/>
  <c r="N12" i="49"/>
  <c r="I12" i="49"/>
  <c r="O19" i="49"/>
  <c r="N19" i="49"/>
  <c r="I19" i="49"/>
  <c r="O18" i="49"/>
  <c r="N18" i="49"/>
  <c r="Q18" i="49" s="1"/>
  <c r="I18" i="49"/>
  <c r="O14" i="49"/>
  <c r="N14" i="49"/>
  <c r="I14" i="49"/>
  <c r="O4" i="49"/>
  <c r="N4" i="49"/>
  <c r="Q4" i="49" s="1"/>
  <c r="I4" i="49"/>
  <c r="P4" i="49" s="1"/>
  <c r="J4" i="49" s="1"/>
  <c r="L4" i="49" s="1"/>
  <c r="O7" i="49"/>
  <c r="N7" i="49"/>
  <c r="Q7" i="49" s="1"/>
  <c r="I7" i="49"/>
  <c r="P7" i="49" s="1"/>
  <c r="J7" i="49" s="1"/>
  <c r="L7" i="49" s="1"/>
  <c r="O10" i="49"/>
  <c r="N10" i="49"/>
  <c r="I10" i="49"/>
  <c r="P13" i="49"/>
  <c r="J13" i="49" s="1"/>
  <c r="L13" i="49" s="1"/>
  <c r="O13" i="49"/>
  <c r="N13" i="49"/>
  <c r="Q13" i="49" s="1"/>
  <c r="I13" i="49"/>
  <c r="O11" i="49"/>
  <c r="Q11" i="49" s="1"/>
  <c r="N11" i="49"/>
  <c r="I11" i="49"/>
  <c r="O20" i="49"/>
  <c r="N20" i="49"/>
  <c r="I20" i="49"/>
  <c r="O5" i="49"/>
  <c r="N5" i="49"/>
  <c r="Q5" i="49" s="1"/>
  <c r="I5" i="49"/>
  <c r="O9" i="44"/>
  <c r="P9" i="44" s="1"/>
  <c r="J9" i="44" s="1"/>
  <c r="L9" i="44" s="1"/>
  <c r="N9" i="44"/>
  <c r="I9" i="44"/>
  <c r="O4" i="44"/>
  <c r="Q4" i="44" s="1"/>
  <c r="N4" i="44"/>
  <c r="I4" i="44"/>
  <c r="O8" i="44"/>
  <c r="Q8" i="44" s="1"/>
  <c r="N8" i="44"/>
  <c r="I8" i="44"/>
  <c r="O12" i="44"/>
  <c r="N12" i="44"/>
  <c r="Q12" i="44" s="1"/>
  <c r="I12" i="44"/>
  <c r="O6" i="44"/>
  <c r="N6" i="44"/>
  <c r="I6" i="44"/>
  <c r="P6" i="44" s="1"/>
  <c r="J6" i="44" s="1"/>
  <c r="L6" i="44" s="1"/>
  <c r="O7" i="44"/>
  <c r="N7" i="44"/>
  <c r="Q7" i="44" s="1"/>
  <c r="I7" i="44"/>
  <c r="P7" i="44" s="1"/>
  <c r="J7" i="44" s="1"/>
  <c r="L7" i="44" s="1"/>
  <c r="O10" i="44"/>
  <c r="Q10" i="44" s="1"/>
  <c r="N10" i="44"/>
  <c r="I10" i="44"/>
  <c r="O5" i="44"/>
  <c r="Q5" i="44" s="1"/>
  <c r="N5" i="44"/>
  <c r="I5" i="44"/>
  <c r="O11" i="44"/>
  <c r="N11" i="44"/>
  <c r="I11" i="44"/>
  <c r="O6" i="43"/>
  <c r="N6" i="43"/>
  <c r="I6" i="43"/>
  <c r="P6" i="43" s="1"/>
  <c r="J6" i="43" s="1"/>
  <c r="L6" i="43" s="1"/>
  <c r="O5" i="43"/>
  <c r="Q5" i="43" s="1"/>
  <c r="N5" i="43"/>
  <c r="I5" i="43"/>
  <c r="O7" i="43"/>
  <c r="Q7" i="43" s="1"/>
  <c r="N7" i="43"/>
  <c r="I7" i="43"/>
  <c r="O4" i="43"/>
  <c r="N4" i="43"/>
  <c r="I4" i="43"/>
  <c r="O10" i="43"/>
  <c r="P10" i="43" s="1"/>
  <c r="J10" i="43" s="1"/>
  <c r="L10" i="43" s="1"/>
  <c r="N10" i="43"/>
  <c r="Q10" i="43" s="1"/>
  <c r="I10" i="43"/>
  <c r="O8" i="43"/>
  <c r="Q8" i="43" s="1"/>
  <c r="N8" i="43"/>
  <c r="I8" i="43"/>
  <c r="O12" i="43"/>
  <c r="Q12" i="43" s="1"/>
  <c r="N12" i="43"/>
  <c r="I12" i="43"/>
  <c r="O11" i="43"/>
  <c r="N11" i="43"/>
  <c r="I11" i="43"/>
  <c r="O15" i="43"/>
  <c r="N15" i="43"/>
  <c r="I15" i="43"/>
  <c r="P15" i="43" s="1"/>
  <c r="J15" i="43" s="1"/>
  <c r="L15" i="43" s="1"/>
  <c r="O9" i="43"/>
  <c r="N9" i="43"/>
  <c r="Q9" i="43" s="1"/>
  <c r="I9" i="43"/>
  <c r="O14" i="43"/>
  <c r="N14" i="43"/>
  <c r="Q14" i="43" s="1"/>
  <c r="I14" i="43"/>
  <c r="O13" i="43"/>
  <c r="N13" i="43"/>
  <c r="I13" i="43"/>
  <c r="Q7" i="42"/>
  <c r="P7" i="42"/>
  <c r="J7" i="42" s="1"/>
  <c r="L7" i="42" s="1"/>
  <c r="O7" i="42"/>
  <c r="N7" i="42"/>
  <c r="I7" i="42"/>
  <c r="Q4" i="42"/>
  <c r="O4" i="42"/>
  <c r="N4" i="42"/>
  <c r="I4" i="42"/>
  <c r="P4" i="42" s="1"/>
  <c r="J4" i="42" s="1"/>
  <c r="L4" i="42" s="1"/>
  <c r="O19" i="42"/>
  <c r="N19" i="42"/>
  <c r="I19" i="42"/>
  <c r="O5" i="42"/>
  <c r="N5" i="42"/>
  <c r="I5" i="42"/>
  <c r="O15" i="42"/>
  <c r="N15" i="42"/>
  <c r="Q15" i="42" s="1"/>
  <c r="I15" i="42"/>
  <c r="P15" i="42" s="1"/>
  <c r="J15" i="42" s="1"/>
  <c r="L15" i="42" s="1"/>
  <c r="O8" i="42"/>
  <c r="N8" i="42"/>
  <c r="Q8" i="42" s="1"/>
  <c r="I8" i="42"/>
  <c r="O18" i="42"/>
  <c r="N18" i="42"/>
  <c r="Q18" i="42" s="1"/>
  <c r="I18" i="42"/>
  <c r="P18" i="42" s="1"/>
  <c r="J18" i="42" s="1"/>
  <c r="L18" i="42" s="1"/>
  <c r="O12" i="42"/>
  <c r="N12" i="42"/>
  <c r="Q12" i="42" s="1"/>
  <c r="I12" i="42"/>
  <c r="O16" i="42"/>
  <c r="N16" i="42"/>
  <c r="Q16" i="42" s="1"/>
  <c r="I16" i="42"/>
  <c r="P16" i="42" s="1"/>
  <c r="J16" i="42" s="1"/>
  <c r="L16" i="42" s="1"/>
  <c r="O9" i="42"/>
  <c r="N9" i="42"/>
  <c r="Q9" i="42" s="1"/>
  <c r="I9" i="42"/>
  <c r="O14" i="42"/>
  <c r="N14" i="42"/>
  <c r="Q14" i="42" s="1"/>
  <c r="I14" i="42"/>
  <c r="O13" i="42"/>
  <c r="N13" i="42"/>
  <c r="Q13" i="42" s="1"/>
  <c r="I13" i="42"/>
  <c r="P13" i="42" s="1"/>
  <c r="J13" i="42" s="1"/>
  <c r="L13" i="42" s="1"/>
  <c r="R13" i="42" s="1"/>
  <c r="O6" i="42"/>
  <c r="N6" i="42"/>
  <c r="I6" i="42"/>
  <c r="O17" i="42"/>
  <c r="N17" i="42"/>
  <c r="I17" i="42"/>
  <c r="P17" i="42" s="1"/>
  <c r="J17" i="42" s="1"/>
  <c r="L17" i="42" s="1"/>
  <c r="O10" i="42"/>
  <c r="N10" i="42"/>
  <c r="Q10" i="42" s="1"/>
  <c r="I10" i="42"/>
  <c r="P10" i="42" s="1"/>
  <c r="J10" i="42" s="1"/>
  <c r="L10" i="42" s="1"/>
  <c r="O11" i="42"/>
  <c r="N11" i="42"/>
  <c r="I11" i="42"/>
  <c r="P11" i="42" s="1"/>
  <c r="J11" i="42" s="1"/>
  <c r="L11" i="42" s="1"/>
  <c r="O20" i="42"/>
  <c r="N20" i="42"/>
  <c r="I20" i="42"/>
  <c r="P8" i="41"/>
  <c r="O8" i="41"/>
  <c r="J8" i="41"/>
  <c r="P7" i="41"/>
  <c r="O7" i="41"/>
  <c r="J7" i="41"/>
  <c r="P6" i="41"/>
  <c r="O6" i="41"/>
  <c r="R6" i="41" s="1"/>
  <c r="J6" i="41"/>
  <c r="P5" i="41"/>
  <c r="O5" i="41"/>
  <c r="J5" i="41"/>
  <c r="P4" i="41"/>
  <c r="O4" i="41"/>
  <c r="J4" i="41"/>
  <c r="O5" i="40"/>
  <c r="N5" i="40"/>
  <c r="Q5" i="40" s="1"/>
  <c r="I5" i="40"/>
  <c r="O7" i="40"/>
  <c r="N7" i="40"/>
  <c r="I7" i="40"/>
  <c r="O4" i="40"/>
  <c r="N4" i="40"/>
  <c r="I4" i="40"/>
  <c r="P4" i="40" s="1"/>
  <c r="J4" i="40" s="1"/>
  <c r="L4" i="40" s="1"/>
  <c r="O8" i="40"/>
  <c r="N8" i="40"/>
  <c r="Q8" i="40" s="1"/>
  <c r="I8" i="40"/>
  <c r="O6" i="40"/>
  <c r="N6" i="40"/>
  <c r="I6" i="40"/>
  <c r="P6" i="40" s="1"/>
  <c r="J6" i="40" s="1"/>
  <c r="L6" i="40" s="1"/>
  <c r="O9" i="40"/>
  <c r="N9" i="40"/>
  <c r="I9" i="40"/>
  <c r="O7" i="39"/>
  <c r="N7" i="39"/>
  <c r="Q7" i="39" s="1"/>
  <c r="I7" i="39"/>
  <c r="P7" i="39" s="1"/>
  <c r="J7" i="39" s="1"/>
  <c r="L7" i="39" s="1"/>
  <c r="O6" i="39"/>
  <c r="N6" i="39"/>
  <c r="Q6" i="39" s="1"/>
  <c r="I6" i="39"/>
  <c r="O8" i="39"/>
  <c r="N8" i="39"/>
  <c r="Q8" i="39" s="1"/>
  <c r="I8" i="39"/>
  <c r="P8" i="39" s="1"/>
  <c r="J8" i="39" s="1"/>
  <c r="L8" i="39" s="1"/>
  <c r="R8" i="39" s="1"/>
  <c r="O4" i="39"/>
  <c r="N4" i="39"/>
  <c r="I4" i="39"/>
  <c r="O5" i="39"/>
  <c r="N5" i="39"/>
  <c r="I5" i="39"/>
  <c r="P5" i="39" s="1"/>
  <c r="J5" i="39" s="1"/>
  <c r="L5" i="39" s="1"/>
  <c r="O10" i="35"/>
  <c r="Q10" i="35" s="1"/>
  <c r="N10" i="35"/>
  <c r="I10" i="35"/>
  <c r="O5" i="35"/>
  <c r="N5" i="35"/>
  <c r="I5" i="35"/>
  <c r="P5" i="35" s="1"/>
  <c r="J5" i="35" s="1"/>
  <c r="L5" i="35" s="1"/>
  <c r="Q14" i="35"/>
  <c r="O14" i="35"/>
  <c r="N14" i="35"/>
  <c r="I14" i="35"/>
  <c r="O4" i="35"/>
  <c r="N4" i="35"/>
  <c r="I4" i="35"/>
  <c r="O12" i="35"/>
  <c r="N12" i="35"/>
  <c r="I12" i="35"/>
  <c r="O9" i="35"/>
  <c r="N9" i="35"/>
  <c r="Q9" i="35" s="1"/>
  <c r="I9" i="35"/>
  <c r="P9" i="35" s="1"/>
  <c r="J9" i="35" s="1"/>
  <c r="L9" i="35" s="1"/>
  <c r="O11" i="35"/>
  <c r="N11" i="35"/>
  <c r="Q11" i="35" s="1"/>
  <c r="I11" i="35"/>
  <c r="O7" i="35"/>
  <c r="N7" i="35"/>
  <c r="Q7" i="35" s="1"/>
  <c r="I7" i="35"/>
  <c r="O13" i="35"/>
  <c r="Q13" i="35" s="1"/>
  <c r="N13" i="35"/>
  <c r="I13" i="35"/>
  <c r="P13" i="35" s="1"/>
  <c r="J13" i="35" s="1"/>
  <c r="L13" i="35" s="1"/>
  <c r="O6" i="35"/>
  <c r="N6" i="35"/>
  <c r="I6" i="35"/>
  <c r="P6" i="35" s="1"/>
  <c r="J6" i="35" s="1"/>
  <c r="L6" i="35" s="1"/>
  <c r="O8" i="35"/>
  <c r="N8" i="35"/>
  <c r="Q8" i="35" s="1"/>
  <c r="I8" i="35"/>
  <c r="O7" i="30"/>
  <c r="Q7" i="30" s="1"/>
  <c r="N7" i="30"/>
  <c r="I7" i="30"/>
  <c r="P7" i="30" s="1"/>
  <c r="J7" i="30" s="1"/>
  <c r="L7" i="30" s="1"/>
  <c r="O9" i="30"/>
  <c r="N9" i="30"/>
  <c r="I9" i="30"/>
  <c r="O5" i="30"/>
  <c r="Q5" i="30" s="1"/>
  <c r="N5" i="30"/>
  <c r="I5" i="30"/>
  <c r="O6" i="30"/>
  <c r="N6" i="30"/>
  <c r="I6" i="30"/>
  <c r="O10" i="30"/>
  <c r="Q10" i="30" s="1"/>
  <c r="N10" i="30"/>
  <c r="I10" i="30"/>
  <c r="O4" i="30"/>
  <c r="N4" i="30"/>
  <c r="I4" i="30"/>
  <c r="O8" i="30"/>
  <c r="Q8" i="30" s="1"/>
  <c r="N8" i="30"/>
  <c r="I8" i="30"/>
  <c r="O25" i="29"/>
  <c r="N25" i="29"/>
  <c r="Q25" i="29" s="1"/>
  <c r="I25" i="29"/>
  <c r="P25" i="29" s="1"/>
  <c r="J25" i="29" s="1"/>
  <c r="L25" i="29" s="1"/>
  <c r="Q8" i="29"/>
  <c r="O8" i="29"/>
  <c r="N8" i="29"/>
  <c r="I8" i="29"/>
  <c r="O27" i="29"/>
  <c r="N27" i="29"/>
  <c r="I27" i="29"/>
  <c r="O11" i="29"/>
  <c r="N11" i="29"/>
  <c r="I11" i="29"/>
  <c r="O4" i="29"/>
  <c r="N4" i="29"/>
  <c r="Q4" i="29" s="1"/>
  <c r="I4" i="29"/>
  <c r="O21" i="29"/>
  <c r="N21" i="29"/>
  <c r="Q21" i="29" s="1"/>
  <c r="I21" i="29"/>
  <c r="O29" i="29"/>
  <c r="N29" i="29"/>
  <c r="Q29" i="29" s="1"/>
  <c r="I29" i="29"/>
  <c r="P29" i="29" s="1"/>
  <c r="J29" i="29" s="1"/>
  <c r="L29" i="29" s="1"/>
  <c r="O26" i="29"/>
  <c r="N26" i="29"/>
  <c r="I26" i="29"/>
  <c r="P26" i="29" s="1"/>
  <c r="J26" i="29" s="1"/>
  <c r="L26" i="29" s="1"/>
  <c r="P17" i="29"/>
  <c r="J17" i="29" s="1"/>
  <c r="L17" i="29" s="1"/>
  <c r="O17" i="29"/>
  <c r="N17" i="29"/>
  <c r="Q17" i="29" s="1"/>
  <c r="I17" i="29"/>
  <c r="Q16" i="29"/>
  <c r="O16" i="29"/>
  <c r="N16" i="29"/>
  <c r="I16" i="29"/>
  <c r="O9" i="29"/>
  <c r="N9" i="29"/>
  <c r="I9" i="29"/>
  <c r="O10" i="29"/>
  <c r="N10" i="29"/>
  <c r="I10" i="29"/>
  <c r="O22" i="29"/>
  <c r="N22" i="29"/>
  <c r="Q22" i="29" s="1"/>
  <c r="I22" i="29"/>
  <c r="O13" i="29"/>
  <c r="N13" i="29"/>
  <c r="Q13" i="29" s="1"/>
  <c r="I13" i="29"/>
  <c r="O12" i="29"/>
  <c r="N12" i="29"/>
  <c r="Q12" i="29" s="1"/>
  <c r="I12" i="29"/>
  <c r="P12" i="29" s="1"/>
  <c r="J12" i="29" s="1"/>
  <c r="L12" i="29" s="1"/>
  <c r="O6" i="29"/>
  <c r="N6" i="29"/>
  <c r="I6" i="29"/>
  <c r="P6" i="29" s="1"/>
  <c r="J6" i="29" s="1"/>
  <c r="L6" i="29" s="1"/>
  <c r="P28" i="29"/>
  <c r="J28" i="29" s="1"/>
  <c r="L28" i="29" s="1"/>
  <c r="O28" i="29"/>
  <c r="N28" i="29"/>
  <c r="Q28" i="29" s="1"/>
  <c r="I28" i="29"/>
  <c r="Q7" i="29"/>
  <c r="O7" i="29"/>
  <c r="N7" i="29"/>
  <c r="I7" i="29"/>
  <c r="O14" i="29"/>
  <c r="N14" i="29"/>
  <c r="I14" i="29"/>
  <c r="O20" i="29"/>
  <c r="N20" i="29"/>
  <c r="I20" i="29"/>
  <c r="O23" i="29"/>
  <c r="N23" i="29"/>
  <c r="I23" i="29"/>
  <c r="P23" i="29" s="1"/>
  <c r="J23" i="29" s="1"/>
  <c r="L23" i="29" s="1"/>
  <c r="Q15" i="29"/>
  <c r="O15" i="29"/>
  <c r="N15" i="29"/>
  <c r="I15" i="29"/>
  <c r="R18" i="29"/>
  <c r="O18" i="29"/>
  <c r="N18" i="29"/>
  <c r="Q18" i="29" s="1"/>
  <c r="I18" i="29"/>
  <c r="P18" i="29" s="1"/>
  <c r="J18" i="29" s="1"/>
  <c r="L18" i="29" s="1"/>
  <c r="O5" i="29"/>
  <c r="Q5" i="29" s="1"/>
  <c r="N5" i="29"/>
  <c r="I5" i="29"/>
  <c r="O19" i="29"/>
  <c r="P19" i="29" s="1"/>
  <c r="J19" i="29" s="1"/>
  <c r="L19" i="29" s="1"/>
  <c r="N19" i="29"/>
  <c r="I19" i="29"/>
  <c r="O24" i="29"/>
  <c r="P24" i="29" s="1"/>
  <c r="J24" i="29" s="1"/>
  <c r="L24" i="29" s="1"/>
  <c r="N24" i="29"/>
  <c r="I24" i="29"/>
  <c r="O8" i="28"/>
  <c r="N8" i="28"/>
  <c r="Q8" i="28" s="1"/>
  <c r="I8" i="28"/>
  <c r="O10" i="28"/>
  <c r="Q10" i="28" s="1"/>
  <c r="N10" i="28"/>
  <c r="I10" i="28"/>
  <c r="O6" i="28"/>
  <c r="N6" i="28"/>
  <c r="Q6" i="28" s="1"/>
  <c r="I6" i="28"/>
  <c r="P6" i="28" s="1"/>
  <c r="J6" i="28" s="1"/>
  <c r="L6" i="28" s="1"/>
  <c r="O5" i="28"/>
  <c r="P5" i="28" s="1"/>
  <c r="J5" i="28" s="1"/>
  <c r="L5" i="28" s="1"/>
  <c r="N5" i="28"/>
  <c r="Q5" i="28" s="1"/>
  <c r="I5" i="28"/>
  <c r="O9" i="28"/>
  <c r="N9" i="28"/>
  <c r="I9" i="28"/>
  <c r="O7" i="28"/>
  <c r="N7" i="28"/>
  <c r="I7" i="28"/>
  <c r="O11" i="28"/>
  <c r="N11" i="28"/>
  <c r="Q11" i="28" s="1"/>
  <c r="I11" i="28"/>
  <c r="O12" i="28"/>
  <c r="N12" i="28"/>
  <c r="Q12" i="28" s="1"/>
  <c r="I12" i="28"/>
  <c r="O4" i="28"/>
  <c r="N4" i="28"/>
  <c r="I4" i="28"/>
  <c r="O13" i="28"/>
  <c r="N13" i="28"/>
  <c r="I13" i="28"/>
  <c r="O4" i="25"/>
  <c r="N4" i="25"/>
  <c r="Q4" i="25" s="1"/>
  <c r="I4" i="25"/>
  <c r="O5" i="25"/>
  <c r="N5" i="25"/>
  <c r="I5" i="25"/>
  <c r="O10" i="17"/>
  <c r="N10" i="17"/>
  <c r="I10" i="17"/>
  <c r="O8" i="17"/>
  <c r="N8" i="17"/>
  <c r="I8" i="17"/>
  <c r="O12" i="17"/>
  <c r="N12" i="17"/>
  <c r="Q12" i="17" s="1"/>
  <c r="I12" i="17"/>
  <c r="O6" i="17"/>
  <c r="Q6" i="17" s="1"/>
  <c r="N6" i="17"/>
  <c r="I6" i="17"/>
  <c r="O11" i="17"/>
  <c r="N11" i="17"/>
  <c r="I11" i="17"/>
  <c r="O5" i="17"/>
  <c r="P5" i="17" s="1"/>
  <c r="J5" i="17" s="1"/>
  <c r="L5" i="17" s="1"/>
  <c r="N5" i="17"/>
  <c r="I5" i="17"/>
  <c r="O4" i="17"/>
  <c r="N4" i="17"/>
  <c r="Q4" i="17" s="1"/>
  <c r="I4" i="17"/>
  <c r="O7" i="17"/>
  <c r="Q7" i="17" s="1"/>
  <c r="N7" i="17"/>
  <c r="I7" i="17"/>
  <c r="P7" i="17" s="1"/>
  <c r="J7" i="17" s="1"/>
  <c r="L7" i="17" s="1"/>
  <c r="O9" i="17"/>
  <c r="N9" i="17"/>
  <c r="I9" i="17"/>
  <c r="O7" i="14"/>
  <c r="N7" i="14"/>
  <c r="I7" i="14"/>
  <c r="O10" i="14"/>
  <c r="N10" i="14"/>
  <c r="Q10" i="14" s="1"/>
  <c r="I10" i="14"/>
  <c r="P10" i="14" s="1"/>
  <c r="J10" i="14" s="1"/>
  <c r="L10" i="14" s="1"/>
  <c r="O9" i="14"/>
  <c r="N9" i="14"/>
  <c r="Q9" i="14" s="1"/>
  <c r="I9" i="14"/>
  <c r="O5" i="14"/>
  <c r="N5" i="14"/>
  <c r="Q5" i="14" s="1"/>
  <c r="I5" i="14"/>
  <c r="P5" i="14" s="1"/>
  <c r="J5" i="14" s="1"/>
  <c r="L5" i="14" s="1"/>
  <c r="O8" i="14"/>
  <c r="N8" i="14"/>
  <c r="I8" i="14"/>
  <c r="P8" i="14" s="1"/>
  <c r="J8" i="14" s="1"/>
  <c r="L8" i="14" s="1"/>
  <c r="P4" i="14"/>
  <c r="J4" i="14" s="1"/>
  <c r="L4" i="14" s="1"/>
  <c r="O4" i="14"/>
  <c r="N4" i="14"/>
  <c r="Q4" i="14" s="1"/>
  <c r="I4" i="14"/>
  <c r="Q6" i="14"/>
  <c r="O6" i="14"/>
  <c r="N6" i="14"/>
  <c r="I6" i="14"/>
  <c r="Q6" i="41" l="1"/>
  <c r="K6" i="41" s="1"/>
  <c r="M6" i="41" s="1"/>
  <c r="R4" i="41"/>
  <c r="Q8" i="41"/>
  <c r="K8" i="41" s="1"/>
  <c r="M8" i="41" s="1"/>
  <c r="R8" i="41"/>
  <c r="S6" i="41"/>
  <c r="Q4" i="41"/>
  <c r="K4" i="41" s="1"/>
  <c r="M4" i="41" s="1"/>
  <c r="P8" i="64"/>
  <c r="J8" i="64" s="1"/>
  <c r="L8" i="64" s="1"/>
  <c r="P7" i="64"/>
  <c r="J7" i="64" s="1"/>
  <c r="L7" i="64" s="1"/>
  <c r="R7" i="64" s="1"/>
  <c r="P6" i="64"/>
  <c r="J6" i="64" s="1"/>
  <c r="L6" i="64" s="1"/>
  <c r="R4" i="62"/>
  <c r="P5" i="62"/>
  <c r="J5" i="62" s="1"/>
  <c r="L5" i="62" s="1"/>
  <c r="R5" i="62" s="1"/>
  <c r="Q6" i="62"/>
  <c r="R4" i="60"/>
  <c r="Q7" i="60"/>
  <c r="P9" i="60"/>
  <c r="J9" i="60" s="1"/>
  <c r="L9" i="60" s="1"/>
  <c r="R6" i="57"/>
  <c r="P5" i="57"/>
  <c r="J5" i="57" s="1"/>
  <c r="L5" i="57" s="1"/>
  <c r="R5" i="57" s="1"/>
  <c r="P11" i="54"/>
  <c r="J11" i="54" s="1"/>
  <c r="L11" i="54" s="1"/>
  <c r="Q12" i="54"/>
  <c r="P9" i="54"/>
  <c r="J9" i="54" s="1"/>
  <c r="L9" i="54" s="1"/>
  <c r="P8" i="54"/>
  <c r="J8" i="54" s="1"/>
  <c r="L8" i="54" s="1"/>
  <c r="P5" i="54"/>
  <c r="J5" i="54" s="1"/>
  <c r="L5" i="54" s="1"/>
  <c r="P10" i="54"/>
  <c r="J10" i="54" s="1"/>
  <c r="L10" i="54" s="1"/>
  <c r="Q13" i="54"/>
  <c r="Q7" i="54"/>
  <c r="Q6" i="54"/>
  <c r="Q4" i="54"/>
  <c r="Q11" i="54"/>
  <c r="R11" i="54" s="1"/>
  <c r="P9" i="53"/>
  <c r="J9" i="53" s="1"/>
  <c r="L9" i="53" s="1"/>
  <c r="P5" i="53"/>
  <c r="J5" i="53" s="1"/>
  <c r="L5" i="53" s="1"/>
  <c r="P10" i="53"/>
  <c r="J10" i="53" s="1"/>
  <c r="L10" i="53" s="1"/>
  <c r="P11" i="53"/>
  <c r="J11" i="53" s="1"/>
  <c r="L11" i="53" s="1"/>
  <c r="P5" i="49"/>
  <c r="J5" i="49" s="1"/>
  <c r="L5" i="49" s="1"/>
  <c r="P12" i="49"/>
  <c r="J12" i="49" s="1"/>
  <c r="L12" i="49" s="1"/>
  <c r="R12" i="49" s="1"/>
  <c r="P18" i="49"/>
  <c r="J18" i="49" s="1"/>
  <c r="L18" i="49" s="1"/>
  <c r="R18" i="49" s="1"/>
  <c r="P8" i="49"/>
  <c r="J8" i="49" s="1"/>
  <c r="L8" i="49" s="1"/>
  <c r="P4" i="44"/>
  <c r="J4" i="44" s="1"/>
  <c r="L4" i="44" s="1"/>
  <c r="R4" i="44" s="1"/>
  <c r="P10" i="44"/>
  <c r="J10" i="44" s="1"/>
  <c r="L10" i="44" s="1"/>
  <c r="R10" i="44" s="1"/>
  <c r="P8" i="44"/>
  <c r="J8" i="44" s="1"/>
  <c r="L8" i="44" s="1"/>
  <c r="R8" i="44" s="1"/>
  <c r="P11" i="44"/>
  <c r="J11" i="44" s="1"/>
  <c r="L11" i="44" s="1"/>
  <c r="Q9" i="44"/>
  <c r="R9" i="44" s="1"/>
  <c r="Q15" i="43"/>
  <c r="Q6" i="43"/>
  <c r="P8" i="43"/>
  <c r="J8" i="43" s="1"/>
  <c r="L8" i="43" s="1"/>
  <c r="R8" i="43" s="1"/>
  <c r="P5" i="43"/>
  <c r="J5" i="43" s="1"/>
  <c r="L5" i="43" s="1"/>
  <c r="R5" i="43" s="1"/>
  <c r="P9" i="43"/>
  <c r="J9" i="43" s="1"/>
  <c r="L9" i="43" s="1"/>
  <c r="R9" i="43" s="1"/>
  <c r="P4" i="43"/>
  <c r="J4" i="43" s="1"/>
  <c r="L4" i="43" s="1"/>
  <c r="R10" i="42"/>
  <c r="Q11" i="42"/>
  <c r="Q17" i="42"/>
  <c r="R17" i="42" s="1"/>
  <c r="R11" i="42"/>
  <c r="P14" i="42"/>
  <c r="J14" i="42" s="1"/>
  <c r="L14" i="42" s="1"/>
  <c r="R14" i="42" s="1"/>
  <c r="P9" i="42"/>
  <c r="J9" i="42" s="1"/>
  <c r="L9" i="42" s="1"/>
  <c r="P12" i="42"/>
  <c r="J12" i="42" s="1"/>
  <c r="L12" i="42" s="1"/>
  <c r="R12" i="42" s="1"/>
  <c r="P8" i="42"/>
  <c r="J8" i="42" s="1"/>
  <c r="L8" i="42" s="1"/>
  <c r="Q19" i="42"/>
  <c r="R6" i="40"/>
  <c r="Q6" i="40"/>
  <c r="Q4" i="40"/>
  <c r="P8" i="40"/>
  <c r="J8" i="40" s="1"/>
  <c r="L8" i="40" s="1"/>
  <c r="R8" i="40" s="1"/>
  <c r="P5" i="40"/>
  <c r="J5" i="40" s="1"/>
  <c r="L5" i="40" s="1"/>
  <c r="R5" i="40" s="1"/>
  <c r="Q5" i="39"/>
  <c r="R5" i="39" s="1"/>
  <c r="P6" i="39"/>
  <c r="J6" i="39" s="1"/>
  <c r="L6" i="39" s="1"/>
  <c r="R6" i="39" s="1"/>
  <c r="Q6" i="35"/>
  <c r="R6" i="35" s="1"/>
  <c r="Q12" i="35"/>
  <c r="P14" i="35"/>
  <c r="J14" i="35" s="1"/>
  <c r="L14" i="35" s="1"/>
  <c r="R14" i="35" s="1"/>
  <c r="P11" i="35"/>
  <c r="J11" i="35" s="1"/>
  <c r="L11" i="35" s="1"/>
  <c r="R11" i="35" s="1"/>
  <c r="P4" i="35"/>
  <c r="J4" i="35" s="1"/>
  <c r="L4" i="35" s="1"/>
  <c r="R4" i="35" s="1"/>
  <c r="P10" i="35"/>
  <c r="J10" i="35" s="1"/>
  <c r="L10" i="35" s="1"/>
  <c r="P8" i="35"/>
  <c r="J8" i="35" s="1"/>
  <c r="L8" i="35" s="1"/>
  <c r="R8" i="35" s="1"/>
  <c r="P7" i="35"/>
  <c r="J7" i="35" s="1"/>
  <c r="L7" i="35" s="1"/>
  <c r="R7" i="35" s="1"/>
  <c r="P12" i="35"/>
  <c r="J12" i="35" s="1"/>
  <c r="L12" i="35" s="1"/>
  <c r="R12" i="35" s="1"/>
  <c r="Q4" i="35"/>
  <c r="Q5" i="35"/>
  <c r="P8" i="30"/>
  <c r="J8" i="30" s="1"/>
  <c r="L8" i="30" s="1"/>
  <c r="R8" i="30" s="1"/>
  <c r="P10" i="30"/>
  <c r="J10" i="30" s="1"/>
  <c r="L10" i="30" s="1"/>
  <c r="R10" i="30" s="1"/>
  <c r="P5" i="30"/>
  <c r="J5" i="30" s="1"/>
  <c r="L5" i="30" s="1"/>
  <c r="R5" i="30" s="1"/>
  <c r="P4" i="30"/>
  <c r="J4" i="30" s="1"/>
  <c r="L4" i="30" s="1"/>
  <c r="P6" i="30"/>
  <c r="J6" i="30" s="1"/>
  <c r="L6" i="30" s="1"/>
  <c r="P9" i="30"/>
  <c r="J9" i="30" s="1"/>
  <c r="L9" i="30" s="1"/>
  <c r="R9" i="30" s="1"/>
  <c r="Q4" i="30"/>
  <c r="R4" i="30" s="1"/>
  <c r="Q6" i="30"/>
  <c r="Q9" i="30"/>
  <c r="Q24" i="29"/>
  <c r="R24" i="29" s="1"/>
  <c r="Q20" i="29"/>
  <c r="P13" i="29"/>
  <c r="J13" i="29" s="1"/>
  <c r="L13" i="29" s="1"/>
  <c r="R13" i="29" s="1"/>
  <c r="Q10" i="29"/>
  <c r="P21" i="29"/>
  <c r="J21" i="29" s="1"/>
  <c r="L21" i="29" s="1"/>
  <c r="R21" i="29" s="1"/>
  <c r="Q11" i="29"/>
  <c r="P20" i="29"/>
  <c r="J20" i="29" s="1"/>
  <c r="L20" i="29" s="1"/>
  <c r="R20" i="29" s="1"/>
  <c r="P22" i="29"/>
  <c r="J22" i="29" s="1"/>
  <c r="L22" i="29" s="1"/>
  <c r="P9" i="29"/>
  <c r="J9" i="29" s="1"/>
  <c r="L9" i="29" s="1"/>
  <c r="P4" i="29"/>
  <c r="J4" i="29" s="1"/>
  <c r="L4" i="29" s="1"/>
  <c r="P27" i="29"/>
  <c r="J27" i="29" s="1"/>
  <c r="L27" i="29" s="1"/>
  <c r="R27" i="29" s="1"/>
  <c r="Q19" i="29"/>
  <c r="P15" i="29"/>
  <c r="J15" i="29" s="1"/>
  <c r="L15" i="29" s="1"/>
  <c r="R15" i="29" s="1"/>
  <c r="Q23" i="29"/>
  <c r="Q14" i="29"/>
  <c r="P7" i="29"/>
  <c r="J7" i="29" s="1"/>
  <c r="L7" i="29" s="1"/>
  <c r="Q6" i="29"/>
  <c r="P10" i="29"/>
  <c r="J10" i="29" s="1"/>
  <c r="L10" i="29" s="1"/>
  <c r="Q9" i="29"/>
  <c r="P16" i="29"/>
  <c r="J16" i="29" s="1"/>
  <c r="L16" i="29" s="1"/>
  <c r="Q26" i="29"/>
  <c r="P11" i="29"/>
  <c r="J11" i="29" s="1"/>
  <c r="L11" i="29" s="1"/>
  <c r="Q27" i="29"/>
  <c r="P8" i="29"/>
  <c r="J8" i="29" s="1"/>
  <c r="L8" i="29" s="1"/>
  <c r="P11" i="28"/>
  <c r="J11" i="28" s="1"/>
  <c r="L11" i="28" s="1"/>
  <c r="R11" i="28" s="1"/>
  <c r="P9" i="28"/>
  <c r="J9" i="28" s="1"/>
  <c r="L9" i="28" s="1"/>
  <c r="R9" i="28" s="1"/>
  <c r="Q13" i="28"/>
  <c r="Q9" i="28"/>
  <c r="P10" i="28"/>
  <c r="J10" i="28" s="1"/>
  <c r="L10" i="28" s="1"/>
  <c r="M10" i="28" s="1"/>
  <c r="R5" i="28"/>
  <c r="Q4" i="28"/>
  <c r="P12" i="28"/>
  <c r="J12" i="28" s="1"/>
  <c r="L12" i="28" s="1"/>
  <c r="R12" i="28" s="1"/>
  <c r="Q7" i="28"/>
  <c r="P5" i="25"/>
  <c r="J5" i="25" s="1"/>
  <c r="L5" i="25" s="1"/>
  <c r="M5" i="25" s="1"/>
  <c r="P4" i="25"/>
  <c r="J4" i="25" s="1"/>
  <c r="L4" i="25" s="1"/>
  <c r="P9" i="17"/>
  <c r="J9" i="17" s="1"/>
  <c r="L9" i="17" s="1"/>
  <c r="M9" i="17" s="1"/>
  <c r="P11" i="17"/>
  <c r="J11" i="17" s="1"/>
  <c r="L11" i="17" s="1"/>
  <c r="P10" i="17"/>
  <c r="J10" i="17" s="1"/>
  <c r="L10" i="17" s="1"/>
  <c r="R10" i="17" s="1"/>
  <c r="Q8" i="17"/>
  <c r="R8" i="17" s="1"/>
  <c r="Q9" i="17"/>
  <c r="R9" i="17" s="1"/>
  <c r="Q5" i="17"/>
  <c r="P12" i="17"/>
  <c r="J12" i="17" s="1"/>
  <c r="L12" i="17" s="1"/>
  <c r="R12" i="17" s="1"/>
  <c r="Q10" i="17"/>
  <c r="P6" i="17"/>
  <c r="J6" i="17" s="1"/>
  <c r="L6" i="17" s="1"/>
  <c r="M6" i="17" s="1"/>
  <c r="P8" i="17"/>
  <c r="J8" i="17" s="1"/>
  <c r="L8" i="17" s="1"/>
  <c r="P4" i="17"/>
  <c r="J4" i="17" s="1"/>
  <c r="L4" i="17" s="1"/>
  <c r="R4" i="17" s="1"/>
  <c r="Q11" i="17"/>
  <c r="P9" i="14"/>
  <c r="J9" i="14" s="1"/>
  <c r="L9" i="14" s="1"/>
  <c r="M9" i="14" s="1"/>
  <c r="Q7" i="14"/>
  <c r="P6" i="14"/>
  <c r="J6" i="14" s="1"/>
  <c r="L6" i="14" s="1"/>
  <c r="M8" i="14" s="1"/>
  <c r="Q8" i="14"/>
  <c r="P7" i="14"/>
  <c r="J7" i="14" s="1"/>
  <c r="L7" i="14" s="1"/>
  <c r="M7" i="14" s="1"/>
  <c r="R8" i="14"/>
  <c r="R10" i="14"/>
  <c r="R11" i="17"/>
  <c r="M11" i="17"/>
  <c r="M4" i="25"/>
  <c r="R4" i="25"/>
  <c r="R7" i="17"/>
  <c r="R6" i="14"/>
  <c r="M8" i="17"/>
  <c r="R9" i="14"/>
  <c r="M5" i="17"/>
  <c r="R5" i="17"/>
  <c r="R4" i="14"/>
  <c r="R5" i="14"/>
  <c r="M10" i="17"/>
  <c r="R19" i="29"/>
  <c r="P7" i="28"/>
  <c r="J7" i="28" s="1"/>
  <c r="L7" i="28" s="1"/>
  <c r="P5" i="29"/>
  <c r="J5" i="29" s="1"/>
  <c r="L5" i="29" s="1"/>
  <c r="R7" i="29"/>
  <c r="R10" i="29"/>
  <c r="R16" i="29"/>
  <c r="R11" i="29"/>
  <c r="R8" i="29"/>
  <c r="R13" i="35"/>
  <c r="R28" i="29"/>
  <c r="R12" i="29"/>
  <c r="R17" i="29"/>
  <c r="R29" i="29"/>
  <c r="R7" i="30"/>
  <c r="Q5" i="25"/>
  <c r="R5" i="25" s="1"/>
  <c r="P13" i="28"/>
  <c r="J13" i="28" s="1"/>
  <c r="L13" i="28" s="1"/>
  <c r="P4" i="28"/>
  <c r="J4" i="28" s="1"/>
  <c r="L4" i="28" s="1"/>
  <c r="M5" i="28" s="1"/>
  <c r="R6" i="28"/>
  <c r="P8" i="28"/>
  <c r="J8" i="28" s="1"/>
  <c r="L8" i="28" s="1"/>
  <c r="R23" i="29"/>
  <c r="P14" i="29"/>
  <c r="J14" i="29" s="1"/>
  <c r="L14" i="29" s="1"/>
  <c r="R6" i="29"/>
  <c r="R26" i="29"/>
  <c r="R25" i="29"/>
  <c r="R6" i="30"/>
  <c r="R10" i="35"/>
  <c r="R10" i="28"/>
  <c r="R22" i="29"/>
  <c r="R4" i="29"/>
  <c r="Q9" i="40"/>
  <c r="P9" i="40"/>
  <c r="J9" i="40" s="1"/>
  <c r="L9" i="40" s="1"/>
  <c r="R5" i="41"/>
  <c r="Q5" i="41"/>
  <c r="K5" i="41" s="1"/>
  <c r="M5" i="41" s="1"/>
  <c r="Q20" i="42"/>
  <c r="P20" i="42"/>
  <c r="J20" i="42" s="1"/>
  <c r="L20" i="42" s="1"/>
  <c r="R5" i="35"/>
  <c r="R7" i="39"/>
  <c r="R9" i="42"/>
  <c r="R16" i="42"/>
  <c r="R18" i="42"/>
  <c r="R8" i="42"/>
  <c r="R15" i="42"/>
  <c r="R9" i="54"/>
  <c r="M5" i="30"/>
  <c r="Q4" i="39"/>
  <c r="P4" i="39"/>
  <c r="J4" i="39" s="1"/>
  <c r="L4" i="39" s="1"/>
  <c r="M6" i="39" s="1"/>
  <c r="Q7" i="40"/>
  <c r="P7" i="40"/>
  <c r="J7" i="40" s="1"/>
  <c r="L7" i="40" s="1"/>
  <c r="R7" i="41"/>
  <c r="Q7" i="41"/>
  <c r="K7" i="41" s="1"/>
  <c r="M7" i="41" s="1"/>
  <c r="Q6" i="42"/>
  <c r="P6" i="42"/>
  <c r="J6" i="42" s="1"/>
  <c r="L6" i="42" s="1"/>
  <c r="R7" i="42"/>
  <c r="R6" i="43"/>
  <c r="R6" i="49"/>
  <c r="R9" i="35"/>
  <c r="R4" i="40"/>
  <c r="R4" i="42"/>
  <c r="R15" i="43"/>
  <c r="R10" i="43"/>
  <c r="R7" i="44"/>
  <c r="R5" i="49"/>
  <c r="Q14" i="49"/>
  <c r="P14" i="49"/>
  <c r="J14" i="49" s="1"/>
  <c r="L14" i="49" s="1"/>
  <c r="R8" i="49"/>
  <c r="P5" i="42"/>
  <c r="J5" i="42" s="1"/>
  <c r="L5" i="42" s="1"/>
  <c r="Q10" i="49"/>
  <c r="P10" i="49"/>
  <c r="J10" i="49" s="1"/>
  <c r="L10" i="49" s="1"/>
  <c r="R16" i="49"/>
  <c r="P13" i="43"/>
  <c r="J13" i="43" s="1"/>
  <c r="L13" i="43" s="1"/>
  <c r="P11" i="43"/>
  <c r="J11" i="43" s="1"/>
  <c r="L11" i="43" s="1"/>
  <c r="R13" i="49"/>
  <c r="Q13" i="43"/>
  <c r="P14" i="43"/>
  <c r="J14" i="43" s="1"/>
  <c r="L14" i="43" s="1"/>
  <c r="Q4" i="43"/>
  <c r="R4" i="43" s="1"/>
  <c r="P7" i="43"/>
  <c r="J7" i="43" s="1"/>
  <c r="L7" i="43" s="1"/>
  <c r="Q6" i="44"/>
  <c r="R6" i="44" s="1"/>
  <c r="P12" i="44"/>
  <c r="J12" i="44" s="1"/>
  <c r="L12" i="44" s="1"/>
  <c r="P11" i="49"/>
  <c r="J11" i="49" s="1"/>
  <c r="L11" i="49" s="1"/>
  <c r="Q19" i="49"/>
  <c r="P19" i="49"/>
  <c r="J19" i="49" s="1"/>
  <c r="L19" i="49" s="1"/>
  <c r="R7" i="49"/>
  <c r="R4" i="49"/>
  <c r="Q17" i="49"/>
  <c r="P17" i="49"/>
  <c r="J17" i="49" s="1"/>
  <c r="L17" i="49" s="1"/>
  <c r="Q15" i="49"/>
  <c r="P15" i="49"/>
  <c r="J15" i="49" s="1"/>
  <c r="L15" i="49" s="1"/>
  <c r="Q5" i="42"/>
  <c r="P19" i="42"/>
  <c r="J19" i="42" s="1"/>
  <c r="L19" i="42" s="1"/>
  <c r="Q11" i="43"/>
  <c r="P12" i="43"/>
  <c r="J12" i="43" s="1"/>
  <c r="L12" i="43" s="1"/>
  <c r="Q11" i="44"/>
  <c r="R11" i="44" s="1"/>
  <c r="P5" i="44"/>
  <c r="J5" i="44" s="1"/>
  <c r="L5" i="44" s="1"/>
  <c r="Q20" i="49"/>
  <c r="P20" i="49"/>
  <c r="J20" i="49" s="1"/>
  <c r="L20" i="49" s="1"/>
  <c r="R10" i="53"/>
  <c r="Q5" i="53"/>
  <c r="R5" i="53" s="1"/>
  <c r="Q9" i="53"/>
  <c r="P6" i="53"/>
  <c r="J6" i="53" s="1"/>
  <c r="L6" i="53" s="1"/>
  <c r="P13" i="54"/>
  <c r="J13" i="54" s="1"/>
  <c r="L13" i="54" s="1"/>
  <c r="Q11" i="53"/>
  <c r="R11" i="53" s="1"/>
  <c r="Q10" i="54"/>
  <c r="R10" i="54" s="1"/>
  <c r="P8" i="53"/>
  <c r="J8" i="53" s="1"/>
  <c r="L8" i="53" s="1"/>
  <c r="R12" i="53"/>
  <c r="P7" i="53"/>
  <c r="J7" i="53" s="1"/>
  <c r="L7" i="53" s="1"/>
  <c r="R4" i="53"/>
  <c r="P6" i="54"/>
  <c r="J6" i="54" s="1"/>
  <c r="L6" i="54" s="1"/>
  <c r="R8" i="54"/>
  <c r="P4" i="54"/>
  <c r="J4" i="54" s="1"/>
  <c r="L4" i="54" s="1"/>
  <c r="R5" i="54"/>
  <c r="P7" i="54"/>
  <c r="J7" i="54" s="1"/>
  <c r="L7" i="54" s="1"/>
  <c r="R6" i="61"/>
  <c r="M6" i="61"/>
  <c r="R6" i="64"/>
  <c r="P12" i="54"/>
  <c r="J12" i="54" s="1"/>
  <c r="L12" i="54" s="1"/>
  <c r="P4" i="57"/>
  <c r="J4" i="57" s="1"/>
  <c r="L4" i="57" s="1"/>
  <c r="M7" i="57" s="1"/>
  <c r="P8" i="60"/>
  <c r="J8" i="60" s="1"/>
  <c r="L8" i="60" s="1"/>
  <c r="P7" i="60"/>
  <c r="J7" i="60" s="1"/>
  <c r="L7" i="60" s="1"/>
  <c r="P6" i="62"/>
  <c r="J6" i="62" s="1"/>
  <c r="L6" i="62" s="1"/>
  <c r="P5" i="64"/>
  <c r="J5" i="64" s="1"/>
  <c r="L5" i="64" s="1"/>
  <c r="M6" i="57"/>
  <c r="Q7" i="57"/>
  <c r="R7" i="57" s="1"/>
  <c r="Q5" i="60"/>
  <c r="R5" i="60" s="1"/>
  <c r="Q9" i="60"/>
  <c r="Q6" i="61"/>
  <c r="Q8" i="64"/>
  <c r="R8" i="64" s="1"/>
  <c r="N6" i="41" l="1"/>
  <c r="N7" i="41"/>
  <c r="N8" i="41"/>
  <c r="N5" i="41"/>
  <c r="S8" i="41"/>
  <c r="S4" i="41"/>
  <c r="R9" i="60"/>
  <c r="R9" i="53"/>
  <c r="M9" i="43"/>
  <c r="M14" i="42"/>
  <c r="M8" i="39"/>
  <c r="M7" i="39"/>
  <c r="M5" i="39"/>
  <c r="M8" i="30"/>
  <c r="M9" i="30"/>
  <c r="M4" i="30"/>
  <c r="M10" i="30"/>
  <c r="M6" i="30"/>
  <c r="M7" i="30"/>
  <c r="R9" i="29"/>
  <c r="M11" i="28"/>
  <c r="R6" i="17"/>
  <c r="M7" i="17"/>
  <c r="M4" i="17"/>
  <c r="M12" i="17"/>
  <c r="R7" i="14"/>
  <c r="M5" i="14"/>
  <c r="M6" i="14"/>
  <c r="M10" i="14"/>
  <c r="M4" i="14"/>
  <c r="R7" i="60"/>
  <c r="R7" i="54"/>
  <c r="R6" i="54"/>
  <c r="R8" i="53"/>
  <c r="R6" i="53"/>
  <c r="R17" i="49"/>
  <c r="M5" i="43"/>
  <c r="M8" i="43"/>
  <c r="R14" i="49"/>
  <c r="M10" i="43"/>
  <c r="M6" i="43"/>
  <c r="R6" i="42"/>
  <c r="M6" i="42"/>
  <c r="M18" i="42"/>
  <c r="M16" i="42"/>
  <c r="R4" i="28"/>
  <c r="R5" i="29"/>
  <c r="M6" i="62"/>
  <c r="R6" i="62"/>
  <c r="M5" i="62"/>
  <c r="R20" i="49"/>
  <c r="R19" i="42"/>
  <c r="M19" i="42"/>
  <c r="R7" i="43"/>
  <c r="M7" i="43"/>
  <c r="M4" i="62"/>
  <c r="R5" i="64"/>
  <c r="R8" i="60"/>
  <c r="R4" i="57"/>
  <c r="M5" i="57"/>
  <c r="R12" i="43"/>
  <c r="M12" i="43"/>
  <c r="R19" i="49"/>
  <c r="R12" i="44"/>
  <c r="R14" i="43"/>
  <c r="M14" i="43"/>
  <c r="M11" i="43"/>
  <c r="R11" i="43"/>
  <c r="R4" i="39"/>
  <c r="M4" i="39"/>
  <c r="M8" i="42"/>
  <c r="M12" i="42"/>
  <c r="M9" i="42"/>
  <c r="R9" i="40"/>
  <c r="M8" i="28"/>
  <c r="R8" i="28"/>
  <c r="R13" i="28"/>
  <c r="M13" i="28"/>
  <c r="M12" i="28"/>
  <c r="M9" i="28"/>
  <c r="R12" i="54"/>
  <c r="R13" i="54"/>
  <c r="M17" i="42"/>
  <c r="R4" i="54"/>
  <c r="R7" i="53"/>
  <c r="R15" i="49"/>
  <c r="M13" i="43"/>
  <c r="R13" i="43"/>
  <c r="R10" i="49"/>
  <c r="M5" i="42"/>
  <c r="R5" i="42"/>
  <c r="M15" i="43"/>
  <c r="M13" i="42"/>
  <c r="M7" i="42"/>
  <c r="M10" i="42"/>
  <c r="R7" i="40"/>
  <c r="M4" i="43"/>
  <c r="S5" i="41"/>
  <c r="R14" i="29"/>
  <c r="M6" i="28"/>
  <c r="R7" i="28"/>
  <c r="M7" i="28"/>
  <c r="R5" i="44"/>
  <c r="R11" i="49"/>
  <c r="S7" i="41"/>
  <c r="M15" i="42"/>
  <c r="M11" i="42"/>
  <c r="R20" i="42"/>
  <c r="M20" i="42"/>
</calcChain>
</file>

<file path=xl/sharedStrings.xml><?xml version="1.0" encoding="utf-8"?>
<sst xmlns="http://schemas.openxmlformats.org/spreadsheetml/2006/main" count="870" uniqueCount="259">
  <si>
    <r>
      <rPr>
        <sz val="12"/>
        <color indexed="8"/>
        <rFont val="標楷體"/>
        <family val="4"/>
        <charset val="136"/>
      </rPr>
      <t>最高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標楷體"/>
        <family val="4"/>
        <charset val="136"/>
      </rPr>
      <t>低分扣除</t>
    </r>
  </si>
  <si>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</si>
  <si>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</si>
  <si>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</si>
  <si>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</si>
  <si>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</si>
  <si>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</si>
  <si>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</si>
  <si>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</si>
  <si>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</si>
  <si>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</si>
  <si>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</si>
  <si>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</si>
  <si>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</si>
  <si>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</si>
  <si>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</si>
  <si>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</si>
  <si>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</si>
  <si>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</si>
  <si>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裁判員簽名:</t>
  </si>
  <si>
    <r>
      <rPr>
        <sz val="12"/>
        <color indexed="8"/>
        <rFont val="標楷體"/>
        <family val="4"/>
        <charset val="136"/>
      </rP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 xml:space="preserve">當競賽成績同分後(最後得分)，將五位裁判給分中最高與最低分數總加平均後，此分數最接近原本分數者勝出。
</t>
    </r>
    <r>
      <rPr>
        <sz val="12"/>
        <color indexed="8"/>
        <rFont val="標楷體"/>
        <family val="4"/>
        <charset val="136"/>
      </rPr>
      <t>若無法分出勝負，則同分者名次並列。</t>
    </r>
  </si>
  <si>
    <t>備註: 合計7位選手參賽,取4名。</t>
  </si>
  <si>
    <t>斗六國中</t>
  </si>
  <si>
    <t>褒忠國中</t>
  </si>
  <si>
    <t>飛沙國中</t>
  </si>
  <si>
    <t>西螺國中</t>
  </si>
  <si>
    <t>張友柏</t>
  </si>
  <si>
    <t>元長國中</t>
  </si>
  <si>
    <t>台西國中</t>
  </si>
  <si>
    <t>吳竣紘</t>
  </si>
  <si>
    <t>備註: 合計12位選手參賽,取6名。</t>
  </si>
  <si>
    <t>林勛堯</t>
  </si>
  <si>
    <t>廖千崧</t>
  </si>
  <si>
    <t>李維祥</t>
  </si>
  <si>
    <t>楊宸誌</t>
  </si>
  <si>
    <t>陳彥豪</t>
  </si>
  <si>
    <t>備註: 合計5位選手參賽,取3名。</t>
  </si>
  <si>
    <t>備註: 合計9位選手參賽,取5名。</t>
  </si>
  <si>
    <t>備註: 合計10位選手參賽,取5名。</t>
  </si>
  <si>
    <t>備註: 合計4位選手參賽,取2名。</t>
  </si>
  <si>
    <t>李純葳</t>
  </si>
  <si>
    <t>東南國中</t>
  </si>
  <si>
    <t>陳蔓妮</t>
  </si>
  <si>
    <t>備註: 合計2位選手參賽,取1名。</t>
  </si>
  <si>
    <t>莊勝評</t>
  </si>
  <si>
    <t>公誠國小</t>
  </si>
  <si>
    <t>吳岳瑜</t>
  </si>
  <si>
    <t>三崙國小</t>
  </si>
  <si>
    <t>吳政賢</t>
  </si>
  <si>
    <t>陳炯叡</t>
  </si>
  <si>
    <t>雲林國小</t>
  </si>
  <si>
    <t>周柏君</t>
  </si>
  <si>
    <t>呂致勳</t>
  </si>
  <si>
    <t>台西國小</t>
  </si>
  <si>
    <t>丁心淯</t>
  </si>
  <si>
    <t>周瑋梁</t>
  </si>
  <si>
    <t>虎尾國小</t>
  </si>
  <si>
    <t>楊惟翔</t>
  </si>
  <si>
    <t>李建鋐</t>
  </si>
  <si>
    <t>東興國小</t>
  </si>
  <si>
    <t>張勝凱</t>
  </si>
  <si>
    <t>鎮南國小</t>
  </si>
  <si>
    <t>廖聿逵</t>
  </si>
  <si>
    <t>周駿熹</t>
  </si>
  <si>
    <t>鍾勝恩</t>
  </si>
  <si>
    <t>邱詠傑</t>
  </si>
  <si>
    <t>桂林國小</t>
  </si>
  <si>
    <t>洪赫</t>
  </si>
  <si>
    <t>賴暐翔</t>
  </si>
  <si>
    <t>吳肇倫</t>
  </si>
  <si>
    <t>吳健豪</t>
  </si>
  <si>
    <t>謝濬澤</t>
  </si>
  <si>
    <t>陳柏安</t>
  </si>
  <si>
    <t>林哲瑋</t>
  </si>
  <si>
    <t>丁豪翊</t>
  </si>
  <si>
    <t>吳煥博</t>
  </si>
  <si>
    <t>建華國小</t>
  </si>
  <si>
    <t>程泓凱</t>
  </si>
  <si>
    <t>大美國小</t>
  </si>
  <si>
    <t>林煜喬</t>
  </si>
  <si>
    <t>鐘惟欣</t>
  </si>
  <si>
    <t>李政祐</t>
  </si>
  <si>
    <t>立仁國小</t>
  </si>
  <si>
    <t>吳瀚</t>
  </si>
  <si>
    <t>郭庭佑</t>
  </si>
  <si>
    <t>張士璿</t>
  </si>
  <si>
    <t>拯民國小</t>
  </si>
  <si>
    <t>留宇良</t>
  </si>
  <si>
    <t>明倫國小</t>
  </si>
  <si>
    <t>李冠儒</t>
  </si>
  <si>
    <t>歐柏毅</t>
  </si>
  <si>
    <t>斗六國小</t>
  </si>
  <si>
    <t>備註: 合計26位選手參賽,取8名。</t>
  </si>
  <si>
    <t>林士耘</t>
  </si>
  <si>
    <t>尚德國小</t>
  </si>
  <si>
    <t>蔡禹政</t>
  </si>
  <si>
    <t>吳益鈞</t>
  </si>
  <si>
    <t>張珀源</t>
  </si>
  <si>
    <t>劉崇馼</t>
  </si>
  <si>
    <t>林威廷</t>
  </si>
  <si>
    <t>宏仁國小</t>
  </si>
  <si>
    <t>文光國小</t>
  </si>
  <si>
    <t>蔡政庭</t>
  </si>
  <si>
    <t>東光國小</t>
  </si>
  <si>
    <t>陳璽安</t>
  </si>
  <si>
    <t>廣興國小</t>
  </si>
  <si>
    <t>林俊凱</t>
  </si>
  <si>
    <t>崙背國小</t>
  </si>
  <si>
    <t>丁彬峰</t>
  </si>
  <si>
    <t>備註: 合計11位選手參賽,取6名。</t>
  </si>
  <si>
    <t>黃博昱</t>
  </si>
  <si>
    <t>陳威助</t>
  </si>
  <si>
    <t>吳育年</t>
  </si>
  <si>
    <t>林順慶</t>
  </si>
  <si>
    <t>林晨宇</t>
  </si>
  <si>
    <t>備註: 合計3位選手參賽,取2名。</t>
  </si>
  <si>
    <t>吳彥奇</t>
  </si>
  <si>
    <t>周緯鍵</t>
  </si>
  <si>
    <t>中溪國小</t>
  </si>
  <si>
    <t>備註: 合計6位選手參賽,取3名。</t>
  </si>
  <si>
    <t>顏宥萱</t>
  </si>
  <si>
    <t>吳庭瑄</t>
  </si>
  <si>
    <t>劉恩璇</t>
  </si>
  <si>
    <t>吳綺鳳</t>
  </si>
  <si>
    <t>吳宛蓉</t>
  </si>
  <si>
    <t>吳紋君</t>
  </si>
  <si>
    <t>林小樽</t>
  </si>
  <si>
    <t>黃翊涵</t>
  </si>
  <si>
    <t>林楚妮</t>
  </si>
  <si>
    <t>林筠芷</t>
  </si>
  <si>
    <t>張彧文</t>
  </si>
  <si>
    <t>吳奕嫻</t>
  </si>
  <si>
    <t>賴昱伶</t>
  </si>
  <si>
    <t>趙祤彤</t>
  </si>
  <si>
    <t>李沂芠</t>
  </si>
  <si>
    <t>楊洛熏</t>
  </si>
  <si>
    <t>陳宣蓁</t>
  </si>
  <si>
    <t>備註: 合計17位選手參賽,取8名。</t>
  </si>
  <si>
    <t>曾筠芸</t>
  </si>
  <si>
    <t>鍾心琳</t>
  </si>
  <si>
    <t>吳宛螢</t>
  </si>
  <si>
    <t>吳蕎安</t>
  </si>
  <si>
    <t>袁梓晏</t>
  </si>
  <si>
    <t>吳采霈</t>
  </si>
  <si>
    <t>鐘郁茹</t>
  </si>
  <si>
    <t>籃宥亭</t>
  </si>
  <si>
    <t>留宇彤</t>
  </si>
  <si>
    <t>張庭語</t>
  </si>
  <si>
    <t>陳妙淳</t>
  </si>
  <si>
    <t>何宛蓁</t>
  </si>
  <si>
    <t>周湘蓉</t>
  </si>
  <si>
    <t>林家潁</t>
  </si>
  <si>
    <t>林佳嫻</t>
  </si>
  <si>
    <t>吳品臻</t>
  </si>
  <si>
    <t>湖美琪</t>
  </si>
  <si>
    <t>黃韻臻</t>
  </si>
  <si>
    <t>元長國小</t>
  </si>
  <si>
    <t>王芊驊</t>
  </si>
  <si>
    <t>朱宥恩</t>
  </si>
  <si>
    <t>温雅雯</t>
  </si>
  <si>
    <t>蔡承芳</t>
  </si>
  <si>
    <t>田育瑄</t>
  </si>
  <si>
    <t>蔡宜穎</t>
  </si>
  <si>
    <t>黃詩雅</t>
  </si>
  <si>
    <t>廖盈盈</t>
  </si>
  <si>
    <t>丁才辰</t>
  </si>
  <si>
    <t>梁容慈</t>
  </si>
  <si>
    <t>丁乙茜</t>
  </si>
  <si>
    <t>麥寮國小</t>
  </si>
  <si>
    <t>黃家瑜</t>
  </si>
  <si>
    <t>吳姵瑩</t>
  </si>
  <si>
    <t>余奕蓁</t>
  </si>
  <si>
    <t>李季蓁</t>
  </si>
  <si>
    <t>林子綾</t>
  </si>
  <si>
    <t>廖翊婷</t>
  </si>
  <si>
    <t>李佳恩</t>
  </si>
  <si>
    <t>張恩嘉</t>
  </si>
  <si>
    <t>蘇雅文王芊驊</t>
  </si>
  <si>
    <t>張絮涵黃家瑜</t>
  </si>
  <si>
    <t>黃倚晴張羽岑</t>
  </si>
  <si>
    <t>楊芯沛黃韻臻</t>
  </si>
  <si>
    <t>温雅雯吳旆瑄</t>
  </si>
  <si>
    <t>蔡承芳田育瑄</t>
  </si>
  <si>
    <t>廖晨璇李宜瑩</t>
  </si>
  <si>
    <t>黃詩雅李季蓁</t>
  </si>
  <si>
    <t>陳沛鑫
廖翊婷</t>
  </si>
  <si>
    <t>陳志杰</t>
  </si>
  <si>
    <t>黃胤程</t>
  </si>
  <si>
    <t>林諺鴻</t>
  </si>
  <si>
    <t>林煌祐</t>
  </si>
  <si>
    <t>王富凱</t>
  </si>
  <si>
    <t>廖宗騰</t>
  </si>
  <si>
    <t>王作成</t>
  </si>
  <si>
    <t>李家豪</t>
  </si>
  <si>
    <t>黃采蕎</t>
  </si>
  <si>
    <t>吳佳恩</t>
  </si>
  <si>
    <t>張淑菁</t>
  </si>
  <si>
    <t>鄭棠心</t>
  </si>
  <si>
    <t>廖胤絜</t>
  </si>
  <si>
    <t>廖宜瑄</t>
  </si>
  <si>
    <t>林佳燕</t>
  </si>
  <si>
    <t>備註: 合計9組選手參賽,取5名。</t>
    <phoneticPr fontId="7" type="noConversion"/>
  </si>
  <si>
    <t>台西國小</t>
    <phoneticPr fontId="7" type="noConversion"/>
  </si>
  <si>
    <t>桂林國小</t>
    <phoneticPr fontId="7" type="noConversion"/>
  </si>
  <si>
    <t>三崙國小</t>
    <phoneticPr fontId="7" type="noConversion"/>
  </si>
  <si>
    <t>備註: 合計5組選手參賽,取3名。</t>
    <phoneticPr fontId="7" type="noConversion"/>
  </si>
  <si>
    <t>備註: 合計6組選手參賽,取3名。</t>
    <phoneticPr fontId="7" type="noConversion"/>
  </si>
  <si>
    <t>備註: 合計10組選手參賽,取5名。</t>
    <phoneticPr fontId="7" type="noConversion"/>
  </si>
  <si>
    <t>備註: 合計3組選手參賽,取2名。</t>
    <phoneticPr fontId="7" type="noConversion"/>
  </si>
  <si>
    <t>最高低分平均</t>
    <phoneticPr fontId="7" type="noConversion"/>
  </si>
  <si>
    <r>
      <t>最高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標楷體"/>
        <family val="4"/>
        <charset val="136"/>
      </rPr>
      <t>低分扣除</t>
    </r>
  </si>
  <si>
    <t>總分 (扣除高低分)</t>
  </si>
  <si>
    <t>蔡秉佑李冠頡</t>
  </si>
  <si>
    <t>吳竣紘陳彥豪</t>
  </si>
  <si>
    <t>廖千崧陳宥霖</t>
  </si>
  <si>
    <t>廖睿翊陳祥恩</t>
  </si>
  <si>
    <t>李昱達蔡侑勳</t>
  </si>
  <si>
    <t>張芫睿丁一權</t>
  </si>
  <si>
    <t>廖明暘林聖欽</t>
  </si>
  <si>
    <t>曾健銘陳信友</t>
  </si>
  <si>
    <t>林育陞楊宸誌</t>
  </si>
  <si>
    <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</si>
  <si>
    <t>吳峻愷許家和</t>
  </si>
  <si>
    <t>郭庭維符傳國</t>
  </si>
  <si>
    <t>吳兆宸吳彥奇</t>
  </si>
  <si>
    <t>吳肇倫吳健豪</t>
  </si>
  <si>
    <t>陳威助吳育年</t>
  </si>
  <si>
    <t>吳泓毅黃品嘉</t>
  </si>
  <si>
    <t>吳宛螢陳秀梅</t>
  </si>
  <si>
    <t>蕭慶鴻陳有琦</t>
  </si>
  <si>
    <t>洪彥彰李俊逸</t>
  </si>
  <si>
    <t>王作成李家豪</t>
  </si>
  <si>
    <t>邱詠傑 邱鈺軒   洪赫 黃芝婷</t>
    <phoneticPr fontId="7" type="noConversion"/>
  </si>
  <si>
    <t>吳岳瑜 吳健豪   吳政賢 吳宛螢   柯芊妤 吳蕎安</t>
    <phoneticPr fontId="7" type="noConversion"/>
  </si>
  <si>
    <t>留宇良 李冠儒  留宇彤 張庭語</t>
    <phoneticPr fontId="7" type="noConversion"/>
  </si>
  <si>
    <t>周柏君 林芯瑜   林小樽 簡玎恩</t>
    <phoneticPr fontId="7" type="noConversion"/>
  </si>
  <si>
    <t>張彧文 丁豪翊
林哲瑋 林筠芷</t>
    <phoneticPr fontId="7" type="noConversion"/>
  </si>
  <si>
    <t>賽序</t>
    <phoneticPr fontId="7" type="noConversion"/>
  </si>
  <si>
    <t>雲林縣108年秋季縣長盃國武術錦標賽【國中男子組 對練】比賽名單 甲1場</t>
    <phoneticPr fontId="7" type="noConversion"/>
  </si>
  <si>
    <t>雲林縣108年秋季縣長盃國武術錦標賽【國小男子高年級組 對練】比賽名單 甲2場</t>
    <phoneticPr fontId="7" type="noConversion"/>
  </si>
  <si>
    <t>雲林縣108年秋季縣長盃國武術錦標賽【國小女子高年級組 對練】比賽名單 甲3場</t>
    <phoneticPr fontId="7" type="noConversion"/>
  </si>
  <si>
    <t>雲林縣108年秋季縣長盃國武術錦標賽【國小男子低年級組 對練】比賽名單 甲4場</t>
    <phoneticPr fontId="7" type="noConversion"/>
  </si>
  <si>
    <t>雲林縣108年秋季縣長盃國武術錦標賽【國小高年級組 金羅漢少林連環拳團練小團體組】比賽名單 甲5場</t>
    <phoneticPr fontId="7" type="noConversion"/>
  </si>
  <si>
    <t>雲林縣108年秋季縣長盃國武術錦標賽【國小女子低年級組 金羅漢少林連環拳】比賽名單 甲6場</t>
    <phoneticPr fontId="7" type="noConversion"/>
  </si>
  <si>
    <t>雲林縣108年秋季縣長盃國武術錦標賽【國小男子高年級組 金羅漢少林連環拳】比賽名單 甲7場</t>
    <phoneticPr fontId="7" type="noConversion"/>
  </si>
  <si>
    <t>雲林縣108年秋季縣長盃國武術錦標賽【國小女子高年級組 金羅漢少林連環拳】比賽名單 甲8場</t>
    <phoneticPr fontId="7" type="noConversion"/>
  </si>
  <si>
    <t>雲林縣108年秋季縣長盃國武術錦標賽【國中男子組 長兵器】比賽名單 甲9場</t>
    <phoneticPr fontId="7" type="noConversion"/>
  </si>
  <si>
    <t>雲林縣108年秋季縣長盃國武術錦標賽【國中女子組 長兵器】比賽名單 甲10場</t>
    <phoneticPr fontId="7" type="noConversion"/>
  </si>
  <si>
    <t>雲林縣108年秋季縣長盃國武術錦標賽【國小男子高年級組 羅漢化技】比賽名單 甲11場</t>
    <phoneticPr fontId="7" type="noConversion"/>
  </si>
  <si>
    <t>雲林縣108年秋季縣長盃國武術錦標賽【國小女子高年級組 羅漢化技】比賽名單 甲12場</t>
    <phoneticPr fontId="7" type="noConversion"/>
  </si>
  <si>
    <t>雲林縣108年秋季縣長盃國武術錦標賽【國小男子低年級組 羅漢化技】比賽名單 甲場</t>
    <phoneticPr fontId="7" type="noConversion"/>
  </si>
  <si>
    <t>雲林縣108年秋季縣長盃國武術錦標賽【國小男子高年級組 棍術】比賽名單 甲14場</t>
    <phoneticPr fontId="7" type="noConversion"/>
  </si>
  <si>
    <t>雲林縣108年秋季縣長盃國武術錦標賽【國小女子高年級組 棍術】比賽名單 甲15場</t>
    <phoneticPr fontId="7" type="noConversion"/>
  </si>
  <si>
    <t>雲林縣108年秋季縣長盃國武術錦標賽【國小男子低年級組 棍術】比賽名單 甲16場</t>
    <phoneticPr fontId="7" type="noConversion"/>
  </si>
  <si>
    <t>雲林縣108年秋季縣長盃國武術錦標賽【國小女子低年級組 棍術】比賽名單 甲17場</t>
    <phoneticPr fontId="7" type="noConversion"/>
  </si>
  <si>
    <t>雲林縣108年秋季縣長盃國武術錦標賽【國小男子高年級組 少林連環拳】比賽名單 甲18場</t>
    <phoneticPr fontId="7" type="noConversion"/>
  </si>
  <si>
    <t>雲林縣108年秋季縣長盃國武術錦標賽【國小女子高年級組 雙兵器】比賽名單 甲21場</t>
    <phoneticPr fontId="7" type="noConversion"/>
  </si>
  <si>
    <t>雲林縣108年秋季縣長盃國武術錦標賽【國小男子高年級組 雙兵器】比賽名單 甲20場</t>
    <phoneticPr fontId="7" type="noConversion"/>
  </si>
  <si>
    <t>雲林縣108年秋季縣長盃國武術錦標賽【國小女子高年級組 少林連環拳】比賽名單 甲19場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</si>
</sst>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&quot; &quot;"/>
    <numFmt numFmtId="177" formatCode="0.0000000&quot; &quot;;&quot;-&quot;0.0000000&quot; &quot;"/>
  </numFmts>
  <fonts count="8" x14ac:knownFonts="1">
    <font>
      <sz val="14"/>
      <color indexed="8"/>
      <name val="標楷體"/>
    </font>
    <font>
      <sz val="12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11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12"/>
        <bgColor auto="1"/>
      </patternFill>
    </fill>
  </fills>
  <borders count="14">
    <border>
      <left/>
      <right/>
      <top/>
      <bottom/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8"/>
      </top>
      <bottom style="thin">
        <color indexed="13"/>
      </bottom>
      <diagonal/>
    </border>
    <border>
      <left style="thin">
        <color indexed="8"/>
      </left>
      <right style="thin">
        <color indexed="13"/>
      </right>
      <top style="thin">
        <color indexed="8"/>
      </top>
      <bottom style="thin">
        <color indexed="8"/>
      </bottom>
      <diagonal/>
    </border>
    <border>
      <left style="thin">
        <color indexed="13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3"/>
      </right>
      <top style="thin">
        <color indexed="8"/>
      </top>
      <bottom style="thin">
        <color indexed="13"/>
      </bottom>
      <diagonal/>
    </border>
    <border>
      <left style="thin">
        <color indexed="13"/>
      </left>
      <right style="thin">
        <color indexed="8"/>
      </right>
      <top style="thin">
        <color indexed="8"/>
      </top>
      <bottom style="thin">
        <color indexed="1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horizontal="center" vertical="center"/>
    </xf>
  </cellStyleXfs>
  <cellXfs count="91">
    <xf numFmtId="0" fontId="0" fillId="0" borderId="0" xfId="0" applyFont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176" fontId="0" fillId="2" borderId="1" xfId="0" applyNumberFormat="1" applyFont="1" applyFill="1" applyBorder="1" applyAlignment="1">
      <alignment horizontal="center" vertical="center"/>
    </xf>
    <xf numFmtId="177" fontId="0" fillId="2" borderId="1" xfId="0" applyNumberFormat="1" applyFont="1" applyFill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0" fillId="2" borderId="6" xfId="0" applyNumberFormat="1" applyFont="1" applyFill="1" applyBorder="1" applyAlignment="1">
      <alignment horizontal="center" vertical="center" wrapText="1"/>
    </xf>
    <xf numFmtId="49" fontId="0" fillId="2" borderId="7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0" fontId="1" fillId="2" borderId="10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49" fontId="6" fillId="2" borderId="5" xfId="0" applyNumberFormat="1" applyFont="1" applyFill="1" applyBorder="1" applyAlignment="1">
      <alignment horizontal="left" vertical="center"/>
    </xf>
    <xf numFmtId="0" fontId="6" fillId="2" borderId="5" xfId="0" applyNumberFormat="1" applyFont="1" applyFill="1" applyBorder="1" applyAlignment="1">
      <alignment horizontal="left" vertical="center"/>
    </xf>
    <xf numFmtId="0" fontId="6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left" vertical="center" wrapText="1"/>
    </xf>
    <xf numFmtId="0" fontId="0" fillId="2" borderId="1" xfId="0" applyNumberFormat="1" applyFont="1" applyFill="1" applyBorder="1" applyAlignment="1">
      <alignment horizontal="left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left" vertical="center"/>
    </xf>
    <xf numFmtId="49" fontId="1" fillId="2" borderId="5" xfId="0" applyNumberFormat="1" applyFont="1" applyFill="1" applyBorder="1" applyAlignment="1">
      <alignment horizontal="left" vertical="center"/>
    </xf>
    <xf numFmtId="0" fontId="1" fillId="2" borderId="5" xfId="0" applyNumberFormat="1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/>
    </xf>
    <xf numFmtId="0" fontId="0" fillId="2" borderId="5" xfId="0" applyFont="1" applyFill="1" applyBorder="1" applyAlignment="1">
      <alignment horizontal="left" vertical="center"/>
    </xf>
    <xf numFmtId="0" fontId="0" fillId="0" borderId="5" xfId="0" applyNumberFormat="1" applyFont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2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FFFFFF"/>
      <rgbColor rgb="FFAAAAAA"/>
      <rgbColor rgb="FFFF0000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 佈景主題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佈景主題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佈景主題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5"/>
  <sheetViews>
    <sheetView showGridLines="0" tabSelected="1" zoomScaleNormal="100" workbookViewId="0">
      <selection sqref="A1:M2"/>
    </sheetView>
  </sheetViews>
  <sheetFormatPr defaultColWidth="6.796875" defaultRowHeight="16.350000000000001" customHeight="1" x14ac:dyDescent="0.3"/>
  <cols>
    <col min="1" max="1" width="4.09765625" style="11" customWidth="1"/>
    <col min="2" max="2" width="6.796875" style="11" customWidth="1"/>
    <col min="3" max="3" width="8.796875" style="11" customWidth="1"/>
    <col min="4" max="13" width="5.69921875" style="11" customWidth="1"/>
    <col min="14" max="17" width="5.296875" style="11" customWidth="1"/>
    <col min="18" max="18" width="9.19921875" style="11" customWidth="1"/>
    <col min="19" max="256" width="6.796875" style="11" customWidth="1"/>
  </cols>
  <sheetData>
    <row r="1" spans="1:256" s="37" customFormat="1" ht="16.5" customHeight="1" x14ac:dyDescent="0.3">
      <c r="A1" s="68" t="s">
        <v>238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35"/>
      <c r="O1" s="35"/>
      <c r="P1" s="35"/>
      <c r="Q1" s="35"/>
      <c r="R1" s="35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  <c r="IG1" s="36"/>
      <c r="IH1" s="36"/>
      <c r="II1" s="36"/>
      <c r="IJ1" s="36"/>
      <c r="IK1" s="36"/>
      <c r="IL1" s="36"/>
      <c r="IM1" s="36"/>
      <c r="IN1" s="36"/>
      <c r="IO1" s="36"/>
      <c r="IP1" s="36"/>
      <c r="IQ1" s="36"/>
      <c r="IR1" s="36"/>
      <c r="IS1" s="36"/>
      <c r="IT1" s="36"/>
      <c r="IU1" s="36"/>
      <c r="IV1" s="36"/>
    </row>
    <row r="2" spans="1:256" s="37" customFormat="1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65" t="s">
        <v>210</v>
      </c>
      <c r="O2" s="66"/>
      <c r="P2" s="66"/>
      <c r="Q2" s="65" t="s">
        <v>1</v>
      </c>
      <c r="R2" s="6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6"/>
      <c r="CN2" s="36"/>
      <c r="CO2" s="36"/>
      <c r="CP2" s="36"/>
      <c r="CQ2" s="36"/>
      <c r="CR2" s="36"/>
      <c r="CS2" s="36"/>
      <c r="CT2" s="36"/>
      <c r="CU2" s="36"/>
      <c r="CV2" s="36"/>
      <c r="CW2" s="36"/>
      <c r="CX2" s="36"/>
      <c r="CY2" s="36"/>
      <c r="CZ2" s="36"/>
      <c r="DA2" s="36"/>
      <c r="DB2" s="36"/>
      <c r="DC2" s="36"/>
      <c r="DD2" s="36"/>
      <c r="DE2" s="36"/>
      <c r="DF2" s="36"/>
      <c r="DG2" s="36"/>
      <c r="DH2" s="36"/>
      <c r="DI2" s="36"/>
      <c r="DJ2" s="36"/>
      <c r="DK2" s="36"/>
      <c r="DL2" s="36"/>
      <c r="DM2" s="36"/>
      <c r="DN2" s="36"/>
      <c r="DO2" s="36"/>
      <c r="DP2" s="36"/>
      <c r="DQ2" s="36"/>
      <c r="DR2" s="36"/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6"/>
      <c r="EW2" s="36"/>
      <c r="EX2" s="36"/>
      <c r="EY2" s="36"/>
      <c r="EZ2" s="36"/>
      <c r="FA2" s="36"/>
      <c r="FB2" s="36"/>
      <c r="FC2" s="36"/>
      <c r="FD2" s="36"/>
      <c r="FE2" s="36"/>
      <c r="FF2" s="36"/>
      <c r="FG2" s="36"/>
      <c r="FH2" s="36"/>
      <c r="FI2" s="36"/>
      <c r="FJ2" s="36"/>
      <c r="FK2" s="36"/>
      <c r="FL2" s="36"/>
      <c r="FM2" s="36"/>
      <c r="FN2" s="36"/>
      <c r="FO2" s="36"/>
      <c r="FP2" s="36"/>
      <c r="FQ2" s="36"/>
      <c r="FR2" s="36"/>
      <c r="FS2" s="36"/>
      <c r="FT2" s="36"/>
      <c r="FU2" s="36"/>
      <c r="FV2" s="36"/>
      <c r="FW2" s="36"/>
      <c r="FX2" s="36"/>
      <c r="FY2" s="36"/>
      <c r="FZ2" s="36"/>
      <c r="GA2" s="36"/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  <c r="IG2" s="36"/>
      <c r="IH2" s="36"/>
      <c r="II2" s="36"/>
      <c r="IJ2" s="36"/>
      <c r="IK2" s="36"/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209</v>
      </c>
      <c r="R3" s="3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5.1" customHeight="1" x14ac:dyDescent="0.3">
      <c r="A4" s="39">
        <v>1</v>
      </c>
      <c r="B4" s="31" t="s">
        <v>212</v>
      </c>
      <c r="C4" s="31" t="s">
        <v>27</v>
      </c>
      <c r="D4" s="39"/>
      <c r="E4" s="39"/>
      <c r="F4" s="39"/>
      <c r="G4" s="39"/>
      <c r="H4" s="39"/>
      <c r="I4" s="39">
        <f t="shared" ref="I4:I12" si="0">SUM(D4:H4)</f>
        <v>0</v>
      </c>
      <c r="J4" s="39">
        <f t="shared" ref="J4:J12" si="1">SUM(P4/3)</f>
        <v>0</v>
      </c>
      <c r="K4" s="39"/>
      <c r="L4" s="39">
        <f t="shared" ref="L4:L12" si="2">SUM(J4:K4)</f>
        <v>0</v>
      </c>
      <c r="M4" s="39">
        <f t="shared" ref="M4:M12" si="3">RANK(L4,$L$4:$L$12)</f>
        <v>1</v>
      </c>
      <c r="N4" s="40">
        <f t="shared" ref="N4:N12" si="4">MAX(D4:H4)</f>
        <v>0</v>
      </c>
      <c r="O4" s="41">
        <f t="shared" ref="O4:O12" si="5">MIN(D4:H4)</f>
        <v>0</v>
      </c>
      <c r="P4" s="35">
        <f t="shared" ref="P4:P12" si="6">SUM(I4-N4-O4)</f>
        <v>0</v>
      </c>
      <c r="Q4" s="35">
        <f t="shared" ref="Q4:Q12" si="7">AVERAGE(N4:O4)</f>
        <v>0</v>
      </c>
      <c r="R4" s="42">
        <f t="shared" ref="R4:R12" si="8"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5.1" customHeight="1" x14ac:dyDescent="0.3">
      <c r="A5" s="39">
        <v>2</v>
      </c>
      <c r="B5" s="31" t="s">
        <v>213</v>
      </c>
      <c r="C5" s="31" t="s">
        <v>24</v>
      </c>
      <c r="D5" s="39"/>
      <c r="E5" s="39"/>
      <c r="F5" s="39"/>
      <c r="G5" s="39"/>
      <c r="H5" s="39"/>
      <c r="I5" s="39">
        <f t="shared" si="0"/>
        <v>0</v>
      </c>
      <c r="J5" s="39">
        <f t="shared" si="1"/>
        <v>0</v>
      </c>
      <c r="K5" s="39"/>
      <c r="L5" s="39">
        <f t="shared" si="2"/>
        <v>0</v>
      </c>
      <c r="M5" s="39">
        <f t="shared" si="3"/>
        <v>1</v>
      </c>
      <c r="N5" s="40">
        <f t="shared" si="4"/>
        <v>0</v>
      </c>
      <c r="O5" s="41">
        <f t="shared" si="5"/>
        <v>0</v>
      </c>
      <c r="P5" s="35">
        <f t="shared" si="6"/>
        <v>0</v>
      </c>
      <c r="Q5" s="35">
        <f t="shared" si="7"/>
        <v>0</v>
      </c>
      <c r="R5" s="42">
        <f t="shared" si="8"/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5.1" customHeight="1" x14ac:dyDescent="0.3">
      <c r="A6" s="39">
        <v>3</v>
      </c>
      <c r="B6" s="31" t="s">
        <v>214</v>
      </c>
      <c r="C6" s="31" t="s">
        <v>25</v>
      </c>
      <c r="D6" s="39"/>
      <c r="E6" s="39"/>
      <c r="F6" s="39"/>
      <c r="G6" s="39"/>
      <c r="H6" s="39"/>
      <c r="I6" s="39">
        <f t="shared" si="0"/>
        <v>0</v>
      </c>
      <c r="J6" s="39">
        <f t="shared" si="1"/>
        <v>0</v>
      </c>
      <c r="K6" s="39"/>
      <c r="L6" s="39">
        <f t="shared" si="2"/>
        <v>0</v>
      </c>
      <c r="M6" s="39">
        <f t="shared" si="3"/>
        <v>1</v>
      </c>
      <c r="N6" s="40">
        <f t="shared" si="4"/>
        <v>0</v>
      </c>
      <c r="O6" s="41">
        <f t="shared" si="5"/>
        <v>0</v>
      </c>
      <c r="P6" s="35">
        <f t="shared" si="6"/>
        <v>0</v>
      </c>
      <c r="Q6" s="35">
        <f t="shared" si="7"/>
        <v>0</v>
      </c>
      <c r="R6" s="42">
        <f t="shared" si="8"/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5.1" customHeight="1" x14ac:dyDescent="0.3">
      <c r="A7" s="39">
        <v>4</v>
      </c>
      <c r="B7" s="31" t="s">
        <v>215</v>
      </c>
      <c r="C7" s="31" t="s">
        <v>22</v>
      </c>
      <c r="D7" s="39"/>
      <c r="E7" s="39"/>
      <c r="F7" s="39"/>
      <c r="G7" s="39"/>
      <c r="H7" s="39"/>
      <c r="I7" s="39">
        <f t="shared" si="0"/>
        <v>0</v>
      </c>
      <c r="J7" s="39">
        <f t="shared" si="1"/>
        <v>0</v>
      </c>
      <c r="K7" s="39"/>
      <c r="L7" s="39">
        <f t="shared" si="2"/>
        <v>0</v>
      </c>
      <c r="M7" s="39">
        <f t="shared" si="3"/>
        <v>1</v>
      </c>
      <c r="N7" s="40">
        <f t="shared" si="4"/>
        <v>0</v>
      </c>
      <c r="O7" s="41">
        <f t="shared" si="5"/>
        <v>0</v>
      </c>
      <c r="P7" s="35">
        <f t="shared" si="6"/>
        <v>0</v>
      </c>
      <c r="Q7" s="35">
        <f t="shared" si="7"/>
        <v>0</v>
      </c>
      <c r="R7" s="42">
        <f t="shared" si="8"/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5.1" customHeight="1" x14ac:dyDescent="0.3">
      <c r="A8" s="39">
        <v>5</v>
      </c>
      <c r="B8" s="31" t="s">
        <v>216</v>
      </c>
      <c r="C8" s="31" t="s">
        <v>27</v>
      </c>
      <c r="D8" s="39"/>
      <c r="E8" s="39"/>
      <c r="F8" s="39"/>
      <c r="G8" s="39"/>
      <c r="H8" s="39"/>
      <c r="I8" s="39">
        <f t="shared" si="0"/>
        <v>0</v>
      </c>
      <c r="J8" s="39">
        <f t="shared" si="1"/>
        <v>0</v>
      </c>
      <c r="K8" s="39"/>
      <c r="L8" s="39">
        <f t="shared" si="2"/>
        <v>0</v>
      </c>
      <c r="M8" s="39">
        <f t="shared" si="3"/>
        <v>1</v>
      </c>
      <c r="N8" s="40">
        <f t="shared" si="4"/>
        <v>0</v>
      </c>
      <c r="O8" s="41">
        <f t="shared" si="5"/>
        <v>0</v>
      </c>
      <c r="P8" s="35">
        <f t="shared" si="6"/>
        <v>0</v>
      </c>
      <c r="Q8" s="35">
        <f t="shared" si="7"/>
        <v>0</v>
      </c>
      <c r="R8" s="42">
        <f t="shared" si="8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s="37" customFormat="1" ht="35.1" customHeight="1" x14ac:dyDescent="0.3">
      <c r="A9" s="39">
        <v>6</v>
      </c>
      <c r="B9" s="31" t="s">
        <v>217</v>
      </c>
      <c r="C9" s="31" t="s">
        <v>25</v>
      </c>
      <c r="D9" s="39"/>
      <c r="E9" s="39"/>
      <c r="F9" s="39"/>
      <c r="G9" s="39"/>
      <c r="H9" s="39"/>
      <c r="I9" s="39">
        <f t="shared" si="0"/>
        <v>0</v>
      </c>
      <c r="J9" s="39">
        <f t="shared" si="1"/>
        <v>0</v>
      </c>
      <c r="K9" s="39"/>
      <c r="L9" s="39">
        <f t="shared" si="2"/>
        <v>0</v>
      </c>
      <c r="M9" s="39">
        <f t="shared" si="3"/>
        <v>1</v>
      </c>
      <c r="N9" s="40">
        <f t="shared" si="4"/>
        <v>0</v>
      </c>
      <c r="O9" s="41">
        <f t="shared" si="5"/>
        <v>0</v>
      </c>
      <c r="P9" s="35">
        <f t="shared" si="6"/>
        <v>0</v>
      </c>
      <c r="Q9" s="35">
        <f t="shared" si="7"/>
        <v>0</v>
      </c>
      <c r="R9" s="43">
        <f t="shared" si="8"/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  <row r="10" spans="1:256" s="37" customFormat="1" ht="35.1" customHeight="1" x14ac:dyDescent="0.3">
      <c r="A10" s="39">
        <v>7</v>
      </c>
      <c r="B10" s="31" t="s">
        <v>218</v>
      </c>
      <c r="C10" s="31" t="s">
        <v>25</v>
      </c>
      <c r="D10" s="39"/>
      <c r="E10" s="39"/>
      <c r="F10" s="39"/>
      <c r="G10" s="39"/>
      <c r="H10" s="39"/>
      <c r="I10" s="39">
        <f t="shared" si="0"/>
        <v>0</v>
      </c>
      <c r="J10" s="39">
        <f t="shared" si="1"/>
        <v>0</v>
      </c>
      <c r="K10" s="39"/>
      <c r="L10" s="39">
        <f t="shared" si="2"/>
        <v>0</v>
      </c>
      <c r="M10" s="39">
        <f t="shared" si="3"/>
        <v>1</v>
      </c>
      <c r="N10" s="40">
        <f t="shared" si="4"/>
        <v>0</v>
      </c>
      <c r="O10" s="41">
        <f t="shared" si="5"/>
        <v>0</v>
      </c>
      <c r="P10" s="35">
        <f t="shared" si="6"/>
        <v>0</v>
      </c>
      <c r="Q10" s="35">
        <f t="shared" si="7"/>
        <v>0</v>
      </c>
      <c r="R10" s="43">
        <f t="shared" si="8"/>
        <v>0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</row>
    <row r="11" spans="1:256" s="37" customFormat="1" ht="35.1" customHeight="1" x14ac:dyDescent="0.3">
      <c r="A11" s="39">
        <v>8</v>
      </c>
      <c r="B11" s="31" t="s">
        <v>219</v>
      </c>
      <c r="C11" s="31" t="s">
        <v>23</v>
      </c>
      <c r="D11" s="39"/>
      <c r="E11" s="39"/>
      <c r="F11" s="39"/>
      <c r="G11" s="39"/>
      <c r="H11" s="39"/>
      <c r="I11" s="39">
        <f t="shared" si="0"/>
        <v>0</v>
      </c>
      <c r="J11" s="39">
        <f t="shared" si="1"/>
        <v>0</v>
      </c>
      <c r="K11" s="39"/>
      <c r="L11" s="39">
        <f t="shared" si="2"/>
        <v>0</v>
      </c>
      <c r="M11" s="39">
        <f t="shared" si="3"/>
        <v>1</v>
      </c>
      <c r="N11" s="40">
        <f t="shared" si="4"/>
        <v>0</v>
      </c>
      <c r="O11" s="41">
        <f t="shared" si="5"/>
        <v>0</v>
      </c>
      <c r="P11" s="35">
        <f t="shared" si="6"/>
        <v>0</v>
      </c>
      <c r="Q11" s="35">
        <f t="shared" si="7"/>
        <v>0</v>
      </c>
      <c r="R11" s="43">
        <f t="shared" si="8"/>
        <v>0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6"/>
      <c r="IU11" s="36"/>
      <c r="IV11" s="36"/>
    </row>
    <row r="12" spans="1:256" s="37" customFormat="1" ht="35.1" customHeight="1" x14ac:dyDescent="0.3">
      <c r="A12" s="39">
        <v>9</v>
      </c>
      <c r="B12" s="31" t="s">
        <v>220</v>
      </c>
      <c r="C12" s="31" t="s">
        <v>22</v>
      </c>
      <c r="D12" s="39"/>
      <c r="E12" s="39"/>
      <c r="F12" s="39"/>
      <c r="G12" s="39"/>
      <c r="H12" s="39"/>
      <c r="I12" s="39">
        <f t="shared" si="0"/>
        <v>0</v>
      </c>
      <c r="J12" s="39">
        <f t="shared" si="1"/>
        <v>0</v>
      </c>
      <c r="K12" s="39"/>
      <c r="L12" s="39">
        <f t="shared" si="2"/>
        <v>0</v>
      </c>
      <c r="M12" s="39">
        <f t="shared" si="3"/>
        <v>1</v>
      </c>
      <c r="N12" s="40">
        <f t="shared" si="4"/>
        <v>0</v>
      </c>
      <c r="O12" s="41">
        <f t="shared" si="5"/>
        <v>0</v>
      </c>
      <c r="P12" s="35">
        <f t="shared" si="6"/>
        <v>0</v>
      </c>
      <c r="Q12" s="35">
        <f t="shared" si="7"/>
        <v>0</v>
      </c>
      <c r="R12" s="42">
        <f t="shared" si="8"/>
        <v>0</v>
      </c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  <c r="IG12" s="36"/>
      <c r="IH12" s="36"/>
      <c r="II12" s="36"/>
      <c r="IJ12" s="36"/>
      <c r="IK12" s="36"/>
      <c r="IL12" s="36"/>
      <c r="IM12" s="36"/>
      <c r="IN12" s="36"/>
      <c r="IO12" s="36"/>
      <c r="IP12" s="36"/>
      <c r="IQ12" s="36"/>
      <c r="IR12" s="36"/>
      <c r="IS12" s="36"/>
      <c r="IT12" s="36"/>
      <c r="IU12" s="36"/>
      <c r="IV12" s="36"/>
    </row>
    <row r="13" spans="1:256" s="47" customFormat="1" ht="24.95" customHeight="1" x14ac:dyDescent="0.3">
      <c r="A13" s="62" t="s">
        <v>201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4"/>
      <c r="O13" s="64"/>
      <c r="P13" s="45"/>
      <c r="Q13" s="45"/>
      <c r="R13" s="45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</row>
    <row r="14" spans="1:256" s="47" customFormat="1" ht="24.95" customHeight="1" x14ac:dyDescent="0.3">
      <c r="A14" s="45"/>
      <c r="B14" s="45"/>
      <c r="C14" s="67" t="s">
        <v>19</v>
      </c>
      <c r="D14" s="64"/>
      <c r="E14" s="64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  <c r="EV14" s="46"/>
      <c r="EW14" s="46"/>
      <c r="EX14" s="46"/>
      <c r="EY14" s="46"/>
      <c r="EZ14" s="46"/>
      <c r="FA14" s="46"/>
      <c r="FB14" s="46"/>
      <c r="FC14" s="46"/>
      <c r="FD14" s="46"/>
      <c r="FE14" s="46"/>
      <c r="FF14" s="46"/>
      <c r="FG14" s="46"/>
      <c r="FH14" s="46"/>
      <c r="FI14" s="46"/>
      <c r="FJ14" s="46"/>
      <c r="FK14" s="46"/>
      <c r="FL14" s="46"/>
      <c r="FM14" s="46"/>
      <c r="FN14" s="46"/>
      <c r="FO14" s="46"/>
      <c r="FP14" s="46"/>
      <c r="FQ14" s="46"/>
      <c r="FR14" s="46"/>
      <c r="FS14" s="46"/>
      <c r="FT14" s="46"/>
      <c r="FU14" s="46"/>
      <c r="FV14" s="46"/>
      <c r="FW14" s="46"/>
      <c r="FX14" s="46"/>
      <c r="FY14" s="46"/>
      <c r="FZ14" s="46"/>
      <c r="GA14" s="46"/>
      <c r="GB14" s="46"/>
      <c r="GC14" s="46"/>
      <c r="GD14" s="46"/>
      <c r="GE14" s="46"/>
      <c r="GF14" s="46"/>
      <c r="GG14" s="46"/>
      <c r="GH14" s="46"/>
      <c r="GI14" s="46"/>
      <c r="GJ14" s="46"/>
      <c r="GK14" s="46"/>
      <c r="GL14" s="46"/>
      <c r="GM14" s="46"/>
      <c r="GN14" s="46"/>
      <c r="GO14" s="46"/>
      <c r="GP14" s="46"/>
      <c r="GQ14" s="46"/>
      <c r="GR14" s="46"/>
      <c r="GS14" s="46"/>
      <c r="GT14" s="46"/>
      <c r="GU14" s="46"/>
      <c r="GV14" s="46"/>
      <c r="GW14" s="46"/>
      <c r="GX14" s="46"/>
      <c r="GY14" s="46"/>
      <c r="GZ14" s="46"/>
      <c r="HA14" s="46"/>
      <c r="HB14" s="46"/>
      <c r="HC14" s="46"/>
      <c r="HD14" s="46"/>
      <c r="HE14" s="46"/>
      <c r="HF14" s="46"/>
      <c r="HG14" s="46"/>
      <c r="HH14" s="46"/>
      <c r="HI14" s="46"/>
      <c r="HJ14" s="46"/>
      <c r="HK14" s="46"/>
      <c r="HL14" s="46"/>
      <c r="HM14" s="46"/>
      <c r="HN14" s="46"/>
      <c r="HO14" s="46"/>
      <c r="HP14" s="46"/>
      <c r="HQ14" s="46"/>
      <c r="HR14" s="46"/>
      <c r="HS14" s="46"/>
      <c r="HT14" s="46"/>
      <c r="HU14" s="46"/>
      <c r="HV14" s="46"/>
      <c r="HW14" s="46"/>
      <c r="HX14" s="46"/>
      <c r="HY14" s="46"/>
      <c r="HZ14" s="46"/>
      <c r="IA14" s="46"/>
      <c r="IB14" s="46"/>
      <c r="IC14" s="46"/>
      <c r="ID14" s="46"/>
      <c r="IE14" s="46"/>
      <c r="IF14" s="46"/>
      <c r="IG14" s="46"/>
      <c r="IH14" s="46"/>
      <c r="II14" s="46"/>
      <c r="IJ14" s="46"/>
      <c r="IK14" s="46"/>
      <c r="IL14" s="46"/>
      <c r="IM14" s="46"/>
      <c r="IN14" s="46"/>
      <c r="IO14" s="46"/>
      <c r="IP14" s="46"/>
      <c r="IQ14" s="46"/>
      <c r="IR14" s="46"/>
      <c r="IS14" s="46"/>
      <c r="IT14" s="46"/>
      <c r="IU14" s="46"/>
      <c r="IV14" s="46"/>
    </row>
    <row r="15" spans="1:256" s="37" customFormat="1" ht="33.75" customHeight="1" x14ac:dyDescent="0.3">
      <c r="A15" s="60" t="s">
        <v>221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36"/>
      <c r="EV15" s="36"/>
      <c r="EW15" s="36"/>
      <c r="EX15" s="36"/>
      <c r="EY15" s="36"/>
      <c r="EZ15" s="36"/>
      <c r="FA15" s="36"/>
      <c r="FB15" s="36"/>
      <c r="FC15" s="36"/>
      <c r="FD15" s="36"/>
      <c r="FE15" s="36"/>
      <c r="FF15" s="36"/>
      <c r="FG15" s="36"/>
      <c r="FH15" s="36"/>
      <c r="FI15" s="36"/>
      <c r="FJ15" s="36"/>
      <c r="FK15" s="36"/>
      <c r="FL15" s="36"/>
      <c r="FM15" s="36"/>
      <c r="FN15" s="36"/>
      <c r="FO15" s="36"/>
      <c r="FP15" s="36"/>
      <c r="FQ15" s="36"/>
      <c r="FR15" s="36"/>
      <c r="FS15" s="36"/>
      <c r="FT15" s="36"/>
      <c r="FU15" s="36"/>
      <c r="FV15" s="36"/>
      <c r="FW15" s="36"/>
      <c r="FX15" s="36"/>
      <c r="FY15" s="36"/>
      <c r="FZ15" s="36"/>
      <c r="GA15" s="36"/>
      <c r="GB15" s="36"/>
      <c r="GC15" s="36"/>
      <c r="GD15" s="36"/>
      <c r="GE15" s="36"/>
      <c r="GF15" s="36"/>
      <c r="GG15" s="36"/>
      <c r="GH15" s="36"/>
      <c r="GI15" s="36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  <c r="IG15" s="36"/>
      <c r="IH15" s="36"/>
      <c r="II15" s="36"/>
      <c r="IJ15" s="36"/>
      <c r="IK15" s="36"/>
      <c r="IL15" s="36"/>
      <c r="IM15" s="36"/>
      <c r="IN15" s="36"/>
      <c r="IO15" s="36"/>
      <c r="IP15" s="36"/>
      <c r="IQ15" s="36"/>
      <c r="IR15" s="36"/>
      <c r="IS15" s="36"/>
      <c r="IT15" s="36"/>
      <c r="IU15" s="36"/>
      <c r="IV15" s="36"/>
    </row>
  </sheetData>
  <sortState ref="A4:IV12">
    <sortCondition ref="A4"/>
  </sortState>
  <mergeCells count="6">
    <mergeCell ref="A15:R15"/>
    <mergeCell ref="A13:O13"/>
    <mergeCell ref="N2:P2"/>
    <mergeCell ref="C14:E14"/>
    <mergeCell ref="Q2:R2"/>
    <mergeCell ref="A1:M2"/>
  </mergeCells>
  <phoneticPr fontId="7" type="noConversion"/>
  <conditionalFormatting sqref="R5:R7 R9:R11">
    <cfRule type="cellIs" dxfId="20" priority="1" stopIfTrue="1" operator="lessThan">
      <formula>0</formula>
    </cfRule>
  </conditionalFormatting>
  <pageMargins left="0.7" right="0.7" top="0.75" bottom="0.75" header="0.3" footer="0.3"/>
  <pageSetup scale="91" orientation="landscape" r:id="rId1"/>
  <headerFooter>
    <oddFooter>&amp;C&amp;"Helvetica,Regular"&amp;12&amp;K000000&amp;P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showGridLines="0" zoomScaleNormal="100" workbookViewId="0">
      <selection activeCell="M9" sqref="M9"/>
    </sheetView>
  </sheetViews>
  <sheetFormatPr defaultColWidth="6.796875" defaultRowHeight="16.350000000000001" customHeight="1" x14ac:dyDescent="0.3"/>
  <cols>
    <col min="1" max="1" width="4.09765625" style="18" customWidth="1"/>
    <col min="2" max="2" width="6.796875" style="18" customWidth="1"/>
    <col min="3" max="3" width="8.796875" style="18" customWidth="1"/>
    <col min="4" max="13" width="5.69921875" style="18" customWidth="1"/>
    <col min="14" max="17" width="5.296875" style="18" customWidth="1"/>
    <col min="18" max="18" width="9.19921875" style="18" customWidth="1"/>
    <col min="19" max="256" width="6.796875" style="18" customWidth="1"/>
  </cols>
  <sheetData>
    <row r="1" spans="1:256" ht="17.100000000000001" customHeight="1" x14ac:dyDescent="0.3">
      <c r="A1" s="68" t="s">
        <v>239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5.1" customHeight="1" x14ac:dyDescent="0.3">
      <c r="A4" s="39">
        <v>1</v>
      </c>
      <c r="B4" s="31" t="s">
        <v>222</v>
      </c>
      <c r="C4" s="31" t="s">
        <v>101</v>
      </c>
      <c r="D4" s="39"/>
      <c r="E4" s="39"/>
      <c r="F4" s="39"/>
      <c r="G4" s="39"/>
      <c r="H4" s="39"/>
      <c r="I4" s="39">
        <f t="shared" ref="I4:I9" si="0">SUM(D4:H4)</f>
        <v>0</v>
      </c>
      <c r="J4" s="39">
        <f t="shared" ref="J4:J9" si="1">SUM(P4/3)</f>
        <v>0</v>
      </c>
      <c r="K4" s="39"/>
      <c r="L4" s="39">
        <f t="shared" ref="L4:L9" si="2">SUM(J4:K4)</f>
        <v>0</v>
      </c>
      <c r="M4" s="39">
        <f t="shared" ref="M4:M9" si="3">RANK(L4,$L$4:$L$9)</f>
        <v>1</v>
      </c>
      <c r="N4" s="40">
        <f t="shared" ref="N4:N9" si="4">MAX(D4:H4)</f>
        <v>0</v>
      </c>
      <c r="O4" s="41">
        <f t="shared" ref="O4:O9" si="5">MIN(D4:H4)</f>
        <v>0</v>
      </c>
      <c r="P4" s="35">
        <f t="shared" ref="P4:P9" si="6">SUM(I4-N4-O4)</f>
        <v>0</v>
      </c>
      <c r="Q4" s="35">
        <f t="shared" ref="Q4:Q9" si="7">AVERAGE(N4:O4)</f>
        <v>0</v>
      </c>
      <c r="R4" s="42">
        <f t="shared" ref="R4:R9" si="8"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5.1" customHeight="1" x14ac:dyDescent="0.3">
      <c r="A5" s="39">
        <v>2</v>
      </c>
      <c r="B5" s="31" t="s">
        <v>223</v>
      </c>
      <c r="C5" s="31" t="s">
        <v>82</v>
      </c>
      <c r="D5" s="39"/>
      <c r="E5" s="39"/>
      <c r="F5" s="39"/>
      <c r="G5" s="39"/>
      <c r="H5" s="39"/>
      <c r="I5" s="39">
        <f t="shared" si="0"/>
        <v>0</v>
      </c>
      <c r="J5" s="39">
        <f t="shared" si="1"/>
        <v>0</v>
      </c>
      <c r="K5" s="39"/>
      <c r="L5" s="39">
        <f t="shared" si="2"/>
        <v>0</v>
      </c>
      <c r="M5" s="39">
        <f t="shared" si="3"/>
        <v>1</v>
      </c>
      <c r="N5" s="40">
        <f t="shared" si="4"/>
        <v>0</v>
      </c>
      <c r="O5" s="41">
        <f t="shared" si="5"/>
        <v>0</v>
      </c>
      <c r="P5" s="35">
        <f t="shared" si="6"/>
        <v>0</v>
      </c>
      <c r="Q5" s="35">
        <f t="shared" si="7"/>
        <v>0</v>
      </c>
      <c r="R5" s="43">
        <f t="shared" si="8"/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5.1" customHeight="1" x14ac:dyDescent="0.3">
      <c r="A6" s="39">
        <v>3</v>
      </c>
      <c r="B6" s="31" t="s">
        <v>224</v>
      </c>
      <c r="C6" s="31" t="s">
        <v>100</v>
      </c>
      <c r="D6" s="39"/>
      <c r="E6" s="39"/>
      <c r="F6" s="39"/>
      <c r="G6" s="39"/>
      <c r="H6" s="39"/>
      <c r="I6" s="39">
        <f t="shared" si="0"/>
        <v>0</v>
      </c>
      <c r="J6" s="39">
        <f t="shared" si="1"/>
        <v>0</v>
      </c>
      <c r="K6" s="39"/>
      <c r="L6" s="39">
        <f t="shared" si="2"/>
        <v>0</v>
      </c>
      <c r="M6" s="39">
        <f t="shared" si="3"/>
        <v>1</v>
      </c>
      <c r="N6" s="40">
        <f t="shared" si="4"/>
        <v>0</v>
      </c>
      <c r="O6" s="41">
        <f t="shared" si="5"/>
        <v>0</v>
      </c>
      <c r="P6" s="35">
        <f t="shared" si="6"/>
        <v>0</v>
      </c>
      <c r="Q6" s="35">
        <f t="shared" si="7"/>
        <v>0</v>
      </c>
      <c r="R6" s="42">
        <f t="shared" si="8"/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5.1" customHeight="1" x14ac:dyDescent="0.3">
      <c r="A7" s="39">
        <v>4</v>
      </c>
      <c r="B7" s="31" t="s">
        <v>225</v>
      </c>
      <c r="C7" s="31" t="s">
        <v>47</v>
      </c>
      <c r="D7" s="39"/>
      <c r="E7" s="39"/>
      <c r="F7" s="39"/>
      <c r="G7" s="39"/>
      <c r="H7" s="39"/>
      <c r="I7" s="39">
        <f t="shared" si="0"/>
        <v>0</v>
      </c>
      <c r="J7" s="39">
        <f t="shared" si="1"/>
        <v>0</v>
      </c>
      <c r="K7" s="39"/>
      <c r="L7" s="39">
        <f t="shared" si="2"/>
        <v>0</v>
      </c>
      <c r="M7" s="39">
        <f t="shared" si="3"/>
        <v>1</v>
      </c>
      <c r="N7" s="40">
        <f t="shared" si="4"/>
        <v>0</v>
      </c>
      <c r="O7" s="41">
        <f t="shared" si="5"/>
        <v>0</v>
      </c>
      <c r="P7" s="35">
        <f t="shared" si="6"/>
        <v>0</v>
      </c>
      <c r="Q7" s="35">
        <f t="shared" si="7"/>
        <v>0</v>
      </c>
      <c r="R7" s="43">
        <f t="shared" si="8"/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5.1" customHeight="1" x14ac:dyDescent="0.3">
      <c r="A8" s="39">
        <v>5</v>
      </c>
      <c r="B8" s="31" t="s">
        <v>226</v>
      </c>
      <c r="C8" s="31" t="s">
        <v>100</v>
      </c>
      <c r="D8" s="39"/>
      <c r="E8" s="39"/>
      <c r="F8" s="39"/>
      <c r="G8" s="39"/>
      <c r="H8" s="39"/>
      <c r="I8" s="39">
        <f t="shared" si="0"/>
        <v>0</v>
      </c>
      <c r="J8" s="39">
        <f t="shared" si="1"/>
        <v>0</v>
      </c>
      <c r="K8" s="39"/>
      <c r="L8" s="39">
        <f t="shared" si="2"/>
        <v>0</v>
      </c>
      <c r="M8" s="39">
        <f t="shared" si="3"/>
        <v>1</v>
      </c>
      <c r="N8" s="40">
        <f t="shared" si="4"/>
        <v>0</v>
      </c>
      <c r="O8" s="41">
        <f t="shared" si="5"/>
        <v>0</v>
      </c>
      <c r="P8" s="35">
        <f t="shared" si="6"/>
        <v>0</v>
      </c>
      <c r="Q8" s="35">
        <f t="shared" si="7"/>
        <v>0</v>
      </c>
      <c r="R8" s="42">
        <f t="shared" si="8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s="37" customFormat="1" ht="35.1" customHeight="1" x14ac:dyDescent="0.3">
      <c r="A9" s="39">
        <v>6</v>
      </c>
      <c r="B9" s="31" t="s">
        <v>227</v>
      </c>
      <c r="C9" s="31" t="s">
        <v>100</v>
      </c>
      <c r="D9" s="39"/>
      <c r="E9" s="39"/>
      <c r="F9" s="39"/>
      <c r="G9" s="39"/>
      <c r="H9" s="39"/>
      <c r="I9" s="39">
        <f t="shared" si="0"/>
        <v>0</v>
      </c>
      <c r="J9" s="39">
        <f t="shared" si="1"/>
        <v>0</v>
      </c>
      <c r="K9" s="39"/>
      <c r="L9" s="39">
        <f t="shared" si="2"/>
        <v>0</v>
      </c>
      <c r="M9" s="39">
        <f t="shared" si="3"/>
        <v>1</v>
      </c>
      <c r="N9" s="40">
        <f t="shared" si="4"/>
        <v>0</v>
      </c>
      <c r="O9" s="41">
        <f t="shared" si="5"/>
        <v>0</v>
      </c>
      <c r="P9" s="35">
        <f t="shared" si="6"/>
        <v>0</v>
      </c>
      <c r="Q9" s="35">
        <f t="shared" si="7"/>
        <v>0</v>
      </c>
      <c r="R9" s="43">
        <f t="shared" si="8"/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  <row r="10" spans="1:256" ht="24.95" customHeight="1" x14ac:dyDescent="0.3">
      <c r="A10" s="62" t="s">
        <v>206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4"/>
      <c r="O10" s="74"/>
      <c r="P10" s="1"/>
      <c r="Q10" s="1"/>
      <c r="R10" s="1"/>
    </row>
    <row r="11" spans="1:256" ht="24.95" customHeight="1" x14ac:dyDescent="0.3">
      <c r="A11" s="1"/>
      <c r="B11" s="1"/>
      <c r="C11" s="73" t="s">
        <v>19</v>
      </c>
      <c r="D11" s="74"/>
      <c r="E11" s="74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256" ht="33.75" customHeight="1" x14ac:dyDescent="0.3">
      <c r="A12" s="71" t="s">
        <v>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</row>
  </sheetData>
  <sortState ref="A4:IV9">
    <sortCondition ref="A4"/>
  </sortState>
  <mergeCells count="6">
    <mergeCell ref="A12:R12"/>
    <mergeCell ref="C11:E11"/>
    <mergeCell ref="A10:O10"/>
    <mergeCell ref="N2:P2"/>
    <mergeCell ref="Q2:R2"/>
    <mergeCell ref="A1:M2"/>
  </mergeCells>
  <phoneticPr fontId="7" type="noConversion"/>
  <conditionalFormatting sqref="R5:R7">
    <cfRule type="cellIs" dxfId="19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6"/>
  <sheetViews>
    <sheetView showGridLines="0" zoomScaleNormal="100" workbookViewId="0">
      <selection activeCell="F3" sqref="F3"/>
    </sheetView>
  </sheetViews>
  <sheetFormatPr defaultColWidth="6.796875" defaultRowHeight="16.350000000000001" customHeight="1" x14ac:dyDescent="0.3"/>
  <cols>
    <col min="1" max="1" width="4.09765625" style="25" customWidth="1"/>
    <col min="2" max="2" width="6.796875" style="25" customWidth="1"/>
    <col min="3" max="3" width="8.796875" style="25" customWidth="1"/>
    <col min="4" max="13" width="5.69921875" style="25" customWidth="1"/>
    <col min="14" max="17" width="5.296875" style="25" customWidth="1"/>
    <col min="18" max="18" width="9.19921875" style="25" customWidth="1"/>
    <col min="19" max="256" width="6.796875" style="25" customWidth="1"/>
  </cols>
  <sheetData>
    <row r="1" spans="1:256" ht="17.100000000000001" customHeight="1" x14ac:dyDescent="0.3">
      <c r="A1" s="68" t="s">
        <v>240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5.1" customHeight="1" x14ac:dyDescent="0.3">
      <c r="A4" s="39">
        <v>1</v>
      </c>
      <c r="B4" s="31" t="s">
        <v>181</v>
      </c>
      <c r="C4" s="31" t="s">
        <v>101</v>
      </c>
      <c r="D4" s="39"/>
      <c r="E4" s="39"/>
      <c r="F4" s="39"/>
      <c r="G4" s="39"/>
      <c r="H4" s="39"/>
      <c r="I4" s="39">
        <f t="shared" ref="I4:I13" si="0">SUM(D4:H4)</f>
        <v>0</v>
      </c>
      <c r="J4" s="39">
        <f t="shared" ref="J4:J13" si="1">SUM(P4/3)</f>
        <v>0</v>
      </c>
      <c r="K4" s="39"/>
      <c r="L4" s="39">
        <f t="shared" ref="L4:L13" si="2">SUM(J4:K4)</f>
        <v>0</v>
      </c>
      <c r="M4" s="39">
        <f t="shared" ref="M4:M13" si="3">RANK(L4,$L$4:$L$13)</f>
        <v>1</v>
      </c>
      <c r="N4" s="40">
        <f t="shared" ref="N4:N13" si="4">MAX(D4:H4)</f>
        <v>0</v>
      </c>
      <c r="O4" s="41">
        <f t="shared" ref="O4:O13" si="5">MIN(D4:H4)</f>
        <v>0</v>
      </c>
      <c r="P4" s="35">
        <f t="shared" ref="P4:P13" si="6">SUM(I4-N4-O4)</f>
        <v>0</v>
      </c>
      <c r="Q4" s="35">
        <f t="shared" ref="Q4:Q13" si="7">AVERAGE(N4:O4)</f>
        <v>0</v>
      </c>
      <c r="R4" s="43">
        <f t="shared" ref="R4:R13" si="8"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5.1" customHeight="1" x14ac:dyDescent="0.3">
      <c r="A5" s="39">
        <v>2</v>
      </c>
      <c r="B5" s="31" t="s">
        <v>183</v>
      </c>
      <c r="C5" s="31" t="s">
        <v>105</v>
      </c>
      <c r="D5" s="39"/>
      <c r="E5" s="39"/>
      <c r="F5" s="39"/>
      <c r="G5" s="39"/>
      <c r="H5" s="39"/>
      <c r="I5" s="39">
        <f t="shared" si="0"/>
        <v>0</v>
      </c>
      <c r="J5" s="39">
        <f t="shared" si="1"/>
        <v>0</v>
      </c>
      <c r="K5" s="39"/>
      <c r="L5" s="39">
        <f t="shared" si="2"/>
        <v>0</v>
      </c>
      <c r="M5" s="39">
        <f t="shared" si="3"/>
        <v>1</v>
      </c>
      <c r="N5" s="40">
        <f t="shared" si="4"/>
        <v>0</v>
      </c>
      <c r="O5" s="41">
        <f t="shared" si="5"/>
        <v>0</v>
      </c>
      <c r="P5" s="35">
        <f t="shared" si="6"/>
        <v>0</v>
      </c>
      <c r="Q5" s="35">
        <f t="shared" si="7"/>
        <v>0</v>
      </c>
      <c r="R5" s="42">
        <f t="shared" si="8"/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5.1" customHeight="1" x14ac:dyDescent="0.3">
      <c r="A6" s="39">
        <v>3</v>
      </c>
      <c r="B6" s="31" t="s">
        <v>177</v>
      </c>
      <c r="C6" s="31" t="s">
        <v>45</v>
      </c>
      <c r="D6" s="39"/>
      <c r="E6" s="39"/>
      <c r="F6" s="39"/>
      <c r="G6" s="39"/>
      <c r="H6" s="39"/>
      <c r="I6" s="39">
        <f t="shared" si="0"/>
        <v>0</v>
      </c>
      <c r="J6" s="39">
        <f t="shared" si="1"/>
        <v>0</v>
      </c>
      <c r="K6" s="39"/>
      <c r="L6" s="39">
        <f t="shared" si="2"/>
        <v>0</v>
      </c>
      <c r="M6" s="39">
        <f t="shared" si="3"/>
        <v>1</v>
      </c>
      <c r="N6" s="40">
        <f t="shared" si="4"/>
        <v>0</v>
      </c>
      <c r="O6" s="41">
        <f t="shared" si="5"/>
        <v>0</v>
      </c>
      <c r="P6" s="35">
        <f t="shared" si="6"/>
        <v>0</v>
      </c>
      <c r="Q6" s="35">
        <f t="shared" si="7"/>
        <v>0</v>
      </c>
      <c r="R6" s="43">
        <f t="shared" si="8"/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5.1" customHeight="1" x14ac:dyDescent="0.3">
      <c r="A7" s="39">
        <v>4</v>
      </c>
      <c r="B7" s="31" t="s">
        <v>185</v>
      </c>
      <c r="C7" s="31" t="s">
        <v>107</v>
      </c>
      <c r="D7" s="39"/>
      <c r="E7" s="39"/>
      <c r="F7" s="39"/>
      <c r="G7" s="39"/>
      <c r="H7" s="39"/>
      <c r="I7" s="39">
        <f t="shared" si="0"/>
        <v>0</v>
      </c>
      <c r="J7" s="39">
        <f t="shared" si="1"/>
        <v>0</v>
      </c>
      <c r="K7" s="39"/>
      <c r="L7" s="39">
        <f t="shared" si="2"/>
        <v>0</v>
      </c>
      <c r="M7" s="39">
        <f t="shared" si="3"/>
        <v>1</v>
      </c>
      <c r="N7" s="40">
        <f t="shared" si="4"/>
        <v>0</v>
      </c>
      <c r="O7" s="41">
        <f t="shared" si="5"/>
        <v>0</v>
      </c>
      <c r="P7" s="35">
        <f t="shared" si="6"/>
        <v>0</v>
      </c>
      <c r="Q7" s="35">
        <f t="shared" si="7"/>
        <v>0</v>
      </c>
      <c r="R7" s="43">
        <f t="shared" si="8"/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5.1" customHeight="1" x14ac:dyDescent="0.3">
      <c r="A8" s="39">
        <v>5</v>
      </c>
      <c r="B8" s="31" t="s">
        <v>179</v>
      </c>
      <c r="C8" s="31" t="s">
        <v>45</v>
      </c>
      <c r="D8" s="39"/>
      <c r="E8" s="39"/>
      <c r="F8" s="39"/>
      <c r="G8" s="39"/>
      <c r="H8" s="39"/>
      <c r="I8" s="39">
        <f t="shared" si="0"/>
        <v>0</v>
      </c>
      <c r="J8" s="39">
        <f t="shared" si="1"/>
        <v>0</v>
      </c>
      <c r="K8" s="39"/>
      <c r="L8" s="39">
        <f t="shared" si="2"/>
        <v>0</v>
      </c>
      <c r="M8" s="39">
        <f t="shared" si="3"/>
        <v>1</v>
      </c>
      <c r="N8" s="40">
        <f t="shared" si="4"/>
        <v>0</v>
      </c>
      <c r="O8" s="41">
        <f t="shared" si="5"/>
        <v>0</v>
      </c>
      <c r="P8" s="35">
        <f t="shared" si="6"/>
        <v>0</v>
      </c>
      <c r="Q8" s="35">
        <f t="shared" si="7"/>
        <v>0</v>
      </c>
      <c r="R8" s="42">
        <f t="shared" si="8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s="37" customFormat="1" ht="35.1" customHeight="1" x14ac:dyDescent="0.3">
      <c r="A9" s="39">
        <v>6</v>
      </c>
      <c r="B9" s="31" t="s">
        <v>178</v>
      </c>
      <c r="C9" s="31" t="s">
        <v>45</v>
      </c>
      <c r="D9" s="39"/>
      <c r="E9" s="39"/>
      <c r="F9" s="39"/>
      <c r="G9" s="39"/>
      <c r="H9" s="39"/>
      <c r="I9" s="39">
        <f t="shared" si="0"/>
        <v>0</v>
      </c>
      <c r="J9" s="39">
        <f t="shared" si="1"/>
        <v>0</v>
      </c>
      <c r="K9" s="39"/>
      <c r="L9" s="39">
        <f t="shared" si="2"/>
        <v>0</v>
      </c>
      <c r="M9" s="39">
        <f t="shared" si="3"/>
        <v>1</v>
      </c>
      <c r="N9" s="40">
        <f t="shared" si="4"/>
        <v>0</v>
      </c>
      <c r="O9" s="41">
        <f t="shared" si="5"/>
        <v>0</v>
      </c>
      <c r="P9" s="35">
        <f t="shared" si="6"/>
        <v>0</v>
      </c>
      <c r="Q9" s="35">
        <f t="shared" si="7"/>
        <v>0</v>
      </c>
      <c r="R9" s="42">
        <f t="shared" si="8"/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  <row r="10" spans="1:256" s="37" customFormat="1" ht="35.1" customHeight="1" x14ac:dyDescent="0.3">
      <c r="A10" s="39">
        <v>7</v>
      </c>
      <c r="B10" s="31" t="s">
        <v>180</v>
      </c>
      <c r="C10" s="31" t="s">
        <v>100</v>
      </c>
      <c r="D10" s="39"/>
      <c r="E10" s="39"/>
      <c r="F10" s="39"/>
      <c r="G10" s="39"/>
      <c r="H10" s="39"/>
      <c r="I10" s="39">
        <f t="shared" si="0"/>
        <v>0</v>
      </c>
      <c r="J10" s="39">
        <f t="shared" si="1"/>
        <v>0</v>
      </c>
      <c r="K10" s="39"/>
      <c r="L10" s="39">
        <f t="shared" si="2"/>
        <v>0</v>
      </c>
      <c r="M10" s="39">
        <f t="shared" si="3"/>
        <v>1</v>
      </c>
      <c r="N10" s="40">
        <f t="shared" si="4"/>
        <v>0</v>
      </c>
      <c r="O10" s="41">
        <f t="shared" si="5"/>
        <v>0</v>
      </c>
      <c r="P10" s="35">
        <f t="shared" si="6"/>
        <v>0</v>
      </c>
      <c r="Q10" s="35">
        <f t="shared" si="7"/>
        <v>0</v>
      </c>
      <c r="R10" s="42">
        <f t="shared" si="8"/>
        <v>0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</row>
    <row r="11" spans="1:256" s="37" customFormat="1" ht="35.1" customHeight="1" x14ac:dyDescent="0.3">
      <c r="A11" s="39">
        <v>8</v>
      </c>
      <c r="B11" s="31" t="s">
        <v>184</v>
      </c>
      <c r="C11" s="31" t="s">
        <v>105</v>
      </c>
      <c r="D11" s="39"/>
      <c r="E11" s="39"/>
      <c r="F11" s="39"/>
      <c r="G11" s="39"/>
      <c r="H11" s="39"/>
      <c r="I11" s="39">
        <f t="shared" si="0"/>
        <v>0</v>
      </c>
      <c r="J11" s="39">
        <f t="shared" si="1"/>
        <v>0</v>
      </c>
      <c r="K11" s="39"/>
      <c r="L11" s="39">
        <f t="shared" si="2"/>
        <v>0</v>
      </c>
      <c r="M11" s="39">
        <f t="shared" si="3"/>
        <v>1</v>
      </c>
      <c r="N11" s="40">
        <f t="shared" si="4"/>
        <v>0</v>
      </c>
      <c r="O11" s="41">
        <f t="shared" si="5"/>
        <v>0</v>
      </c>
      <c r="P11" s="35">
        <f t="shared" si="6"/>
        <v>0</v>
      </c>
      <c r="Q11" s="35">
        <f t="shared" si="7"/>
        <v>0</v>
      </c>
      <c r="R11" s="42">
        <f t="shared" si="8"/>
        <v>0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6"/>
      <c r="IU11" s="36"/>
      <c r="IV11" s="36"/>
    </row>
    <row r="12" spans="1:256" s="37" customFormat="1" ht="35.1" customHeight="1" x14ac:dyDescent="0.3">
      <c r="A12" s="39">
        <v>9</v>
      </c>
      <c r="B12" s="31" t="s">
        <v>228</v>
      </c>
      <c r="C12" s="31" t="s">
        <v>47</v>
      </c>
      <c r="D12" s="39"/>
      <c r="E12" s="39"/>
      <c r="F12" s="39"/>
      <c r="G12" s="39"/>
      <c r="H12" s="39"/>
      <c r="I12" s="39">
        <f t="shared" si="0"/>
        <v>0</v>
      </c>
      <c r="J12" s="39">
        <f t="shared" si="1"/>
        <v>0</v>
      </c>
      <c r="K12" s="39"/>
      <c r="L12" s="39">
        <f t="shared" si="2"/>
        <v>0</v>
      </c>
      <c r="M12" s="39">
        <f t="shared" si="3"/>
        <v>1</v>
      </c>
      <c r="N12" s="40">
        <f t="shared" si="4"/>
        <v>0</v>
      </c>
      <c r="O12" s="41">
        <f t="shared" si="5"/>
        <v>0</v>
      </c>
      <c r="P12" s="35">
        <f t="shared" si="6"/>
        <v>0</v>
      </c>
      <c r="Q12" s="35">
        <f t="shared" si="7"/>
        <v>0</v>
      </c>
      <c r="R12" s="43">
        <f t="shared" si="8"/>
        <v>0</v>
      </c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  <c r="IG12" s="36"/>
      <c r="IH12" s="36"/>
      <c r="II12" s="36"/>
      <c r="IJ12" s="36"/>
      <c r="IK12" s="36"/>
      <c r="IL12" s="36"/>
      <c r="IM12" s="36"/>
      <c r="IN12" s="36"/>
      <c r="IO12" s="36"/>
      <c r="IP12" s="36"/>
      <c r="IQ12" s="36"/>
      <c r="IR12" s="36"/>
      <c r="IS12" s="36"/>
      <c r="IT12" s="36"/>
      <c r="IU12" s="36"/>
      <c r="IV12" s="36"/>
    </row>
    <row r="13" spans="1:256" s="37" customFormat="1" ht="35.1" customHeight="1" x14ac:dyDescent="0.3">
      <c r="A13" s="39">
        <v>10</v>
      </c>
      <c r="B13" s="31" t="s">
        <v>182</v>
      </c>
      <c r="C13" s="48" t="s">
        <v>103</v>
      </c>
      <c r="D13" s="39"/>
      <c r="E13" s="39"/>
      <c r="F13" s="39"/>
      <c r="G13" s="49"/>
      <c r="H13" s="39"/>
      <c r="I13" s="39">
        <f t="shared" si="0"/>
        <v>0</v>
      </c>
      <c r="J13" s="39">
        <f t="shared" si="1"/>
        <v>0</v>
      </c>
      <c r="K13" s="39"/>
      <c r="L13" s="39">
        <f t="shared" si="2"/>
        <v>0</v>
      </c>
      <c r="M13" s="39">
        <f t="shared" si="3"/>
        <v>1</v>
      </c>
      <c r="N13" s="40">
        <f t="shared" si="4"/>
        <v>0</v>
      </c>
      <c r="O13" s="41">
        <f t="shared" si="5"/>
        <v>0</v>
      </c>
      <c r="P13" s="35">
        <f t="shared" si="6"/>
        <v>0</v>
      </c>
      <c r="Q13" s="35">
        <f t="shared" si="7"/>
        <v>0</v>
      </c>
      <c r="R13" s="42">
        <f t="shared" si="8"/>
        <v>0</v>
      </c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/>
      <c r="EB13" s="36"/>
      <c r="EC13" s="36"/>
      <c r="ED13" s="36"/>
      <c r="EE13" s="36"/>
      <c r="EF13" s="36"/>
      <c r="EG13" s="36"/>
      <c r="EH13" s="36"/>
      <c r="EI13" s="36"/>
      <c r="EJ13" s="36"/>
      <c r="EK13" s="36"/>
      <c r="EL13" s="36"/>
      <c r="EM13" s="36"/>
      <c r="EN13" s="36"/>
      <c r="EO13" s="36"/>
      <c r="EP13" s="36"/>
      <c r="EQ13" s="36"/>
      <c r="ER13" s="36"/>
      <c r="ES13" s="36"/>
      <c r="ET13" s="36"/>
      <c r="EU13" s="36"/>
      <c r="EV13" s="36"/>
      <c r="EW13" s="36"/>
      <c r="EX13" s="36"/>
      <c r="EY13" s="36"/>
      <c r="EZ13" s="36"/>
      <c r="FA13" s="36"/>
      <c r="FB13" s="36"/>
      <c r="FC13" s="36"/>
      <c r="FD13" s="36"/>
      <c r="FE13" s="36"/>
      <c r="FF13" s="36"/>
      <c r="FG13" s="36"/>
      <c r="FH13" s="36"/>
      <c r="FI13" s="36"/>
      <c r="FJ13" s="36"/>
      <c r="FK13" s="36"/>
      <c r="FL13" s="36"/>
      <c r="FM13" s="36"/>
      <c r="FN13" s="36"/>
      <c r="FO13" s="36"/>
      <c r="FP13" s="36"/>
      <c r="FQ13" s="36"/>
      <c r="FR13" s="36"/>
      <c r="FS13" s="36"/>
      <c r="FT13" s="36"/>
      <c r="FU13" s="36"/>
      <c r="FV13" s="36"/>
      <c r="FW13" s="36"/>
      <c r="FX13" s="36"/>
      <c r="FY13" s="36"/>
      <c r="FZ13" s="36"/>
      <c r="GA13" s="36"/>
      <c r="GB13" s="36"/>
      <c r="GC13" s="36"/>
      <c r="GD13" s="36"/>
      <c r="GE13" s="36"/>
      <c r="GF13" s="36"/>
      <c r="GG13" s="36"/>
      <c r="GH13" s="36"/>
      <c r="GI13" s="36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  <c r="IG13" s="36"/>
      <c r="IH13" s="36"/>
      <c r="II13" s="36"/>
      <c r="IJ13" s="36"/>
      <c r="IK13" s="36"/>
      <c r="IL13" s="36"/>
      <c r="IM13" s="36"/>
      <c r="IN13" s="36"/>
      <c r="IO13" s="36"/>
      <c r="IP13" s="36"/>
      <c r="IQ13" s="36"/>
      <c r="IR13" s="36"/>
      <c r="IS13" s="36"/>
      <c r="IT13" s="36"/>
      <c r="IU13" s="36"/>
      <c r="IV13" s="36"/>
    </row>
    <row r="14" spans="1:256" s="37" customFormat="1" ht="24.95" customHeight="1" x14ac:dyDescent="0.3">
      <c r="A14" s="76" t="s">
        <v>207</v>
      </c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66"/>
      <c r="O14" s="66"/>
      <c r="P14" s="35"/>
      <c r="Q14" s="35"/>
      <c r="R14" s="35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  <c r="GA14" s="36"/>
      <c r="GB14" s="36"/>
      <c r="GC14" s="36"/>
      <c r="GD14" s="36"/>
      <c r="GE14" s="36"/>
      <c r="GF14" s="36"/>
      <c r="GG14" s="36"/>
      <c r="GH14" s="36"/>
      <c r="GI14" s="36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  <c r="IG14" s="36"/>
      <c r="IH14" s="36"/>
      <c r="II14" s="36"/>
      <c r="IJ14" s="36"/>
      <c r="IK14" s="36"/>
      <c r="IL14" s="36"/>
      <c r="IM14" s="36"/>
      <c r="IN14" s="36"/>
      <c r="IO14" s="36"/>
      <c r="IP14" s="36"/>
      <c r="IQ14" s="36"/>
      <c r="IR14" s="36"/>
      <c r="IS14" s="36"/>
      <c r="IT14" s="36"/>
      <c r="IU14" s="36"/>
      <c r="IV14" s="36"/>
    </row>
    <row r="15" spans="1:256" s="37" customFormat="1" ht="24.95" customHeight="1" x14ac:dyDescent="0.3">
      <c r="A15" s="35"/>
      <c r="B15" s="35"/>
      <c r="C15" s="65" t="s">
        <v>19</v>
      </c>
      <c r="D15" s="66"/>
      <c r="E15" s="66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36"/>
      <c r="EV15" s="36"/>
      <c r="EW15" s="36"/>
      <c r="EX15" s="36"/>
      <c r="EY15" s="36"/>
      <c r="EZ15" s="36"/>
      <c r="FA15" s="36"/>
      <c r="FB15" s="36"/>
      <c r="FC15" s="36"/>
      <c r="FD15" s="36"/>
      <c r="FE15" s="36"/>
      <c r="FF15" s="36"/>
      <c r="FG15" s="36"/>
      <c r="FH15" s="36"/>
      <c r="FI15" s="36"/>
      <c r="FJ15" s="36"/>
      <c r="FK15" s="36"/>
      <c r="FL15" s="36"/>
      <c r="FM15" s="36"/>
      <c r="FN15" s="36"/>
      <c r="FO15" s="36"/>
      <c r="FP15" s="36"/>
      <c r="FQ15" s="36"/>
      <c r="FR15" s="36"/>
      <c r="FS15" s="36"/>
      <c r="FT15" s="36"/>
      <c r="FU15" s="36"/>
      <c r="FV15" s="36"/>
      <c r="FW15" s="36"/>
      <c r="FX15" s="36"/>
      <c r="FY15" s="36"/>
      <c r="FZ15" s="36"/>
      <c r="GA15" s="36"/>
      <c r="GB15" s="36"/>
      <c r="GC15" s="36"/>
      <c r="GD15" s="36"/>
      <c r="GE15" s="36"/>
      <c r="GF15" s="36"/>
      <c r="GG15" s="36"/>
      <c r="GH15" s="36"/>
      <c r="GI15" s="36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  <c r="IG15" s="36"/>
      <c r="IH15" s="36"/>
      <c r="II15" s="36"/>
      <c r="IJ15" s="36"/>
      <c r="IK15" s="36"/>
      <c r="IL15" s="36"/>
      <c r="IM15" s="36"/>
      <c r="IN15" s="36"/>
      <c r="IO15" s="36"/>
      <c r="IP15" s="36"/>
      <c r="IQ15" s="36"/>
      <c r="IR15" s="36"/>
      <c r="IS15" s="36"/>
      <c r="IT15" s="36"/>
      <c r="IU15" s="36"/>
      <c r="IV15" s="36"/>
    </row>
    <row r="16" spans="1:256" s="37" customFormat="1" ht="33.75" customHeight="1" x14ac:dyDescent="0.3">
      <c r="A16" s="60" t="s">
        <v>221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36"/>
      <c r="EV16" s="36"/>
      <c r="EW16" s="36"/>
      <c r="EX16" s="36"/>
      <c r="EY16" s="36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36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  <c r="GF16" s="36"/>
      <c r="GG16" s="36"/>
      <c r="GH16" s="36"/>
      <c r="GI16" s="36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  <c r="IG16" s="36"/>
      <c r="IH16" s="36"/>
      <c r="II16" s="36"/>
      <c r="IJ16" s="36"/>
      <c r="IK16" s="36"/>
      <c r="IL16" s="36"/>
      <c r="IM16" s="36"/>
      <c r="IN16" s="36"/>
      <c r="IO16" s="36"/>
      <c r="IP16" s="36"/>
      <c r="IQ16" s="36"/>
      <c r="IR16" s="36"/>
      <c r="IS16" s="36"/>
      <c r="IT16" s="36"/>
      <c r="IU16" s="36"/>
      <c r="IV16" s="36"/>
    </row>
  </sheetData>
  <sortState ref="A4:IV13">
    <sortCondition ref="A4"/>
  </sortState>
  <mergeCells count="6">
    <mergeCell ref="A16:R16"/>
    <mergeCell ref="A14:O14"/>
    <mergeCell ref="N2:P2"/>
    <mergeCell ref="Q2:R2"/>
    <mergeCell ref="C15:E15"/>
    <mergeCell ref="A1:M2"/>
  </mergeCells>
  <phoneticPr fontId="7" type="noConversion"/>
  <conditionalFormatting sqref="R5:R7 R9:R11">
    <cfRule type="cellIs" dxfId="18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"/>
  <sheetViews>
    <sheetView showGridLines="0" zoomScaleNormal="100" workbookViewId="0">
      <selection activeCell="M6" sqref="M6"/>
    </sheetView>
  </sheetViews>
  <sheetFormatPr defaultColWidth="6.796875" defaultRowHeight="16.350000000000001" customHeight="1" x14ac:dyDescent="0.3"/>
  <cols>
    <col min="1" max="1" width="4.09765625" style="28" customWidth="1"/>
    <col min="2" max="2" width="6.796875" style="28" customWidth="1"/>
    <col min="3" max="3" width="8.796875" style="28" customWidth="1"/>
    <col min="4" max="13" width="5.69921875" style="28" customWidth="1"/>
    <col min="14" max="17" width="5.296875" style="28" customWidth="1"/>
    <col min="18" max="18" width="9.19921875" style="28" customWidth="1"/>
    <col min="19" max="256" width="6.796875" style="28" customWidth="1"/>
  </cols>
  <sheetData>
    <row r="1" spans="1:256" ht="17.100000000000001" customHeight="1" x14ac:dyDescent="0.3">
      <c r="A1" s="68" t="s">
        <v>241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" t="s">
        <v>16</v>
      </c>
      <c r="Q3" s="32" t="s">
        <v>17</v>
      </c>
      <c r="R3" s="3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5.1" customHeight="1" x14ac:dyDescent="0.3">
      <c r="A4" s="39">
        <v>1</v>
      </c>
      <c r="B4" s="31" t="s">
        <v>229</v>
      </c>
      <c r="C4" s="31" t="s">
        <v>156</v>
      </c>
      <c r="D4" s="39"/>
      <c r="E4" s="39"/>
      <c r="F4" s="39"/>
      <c r="G4" s="39"/>
      <c r="H4" s="39"/>
      <c r="I4" s="39">
        <f>SUM(D4:H4)</f>
        <v>0</v>
      </c>
      <c r="J4" s="39">
        <f>SUM(P4/3)</f>
        <v>0</v>
      </c>
      <c r="K4" s="39"/>
      <c r="L4" s="39">
        <f>SUM(J4:K4)</f>
        <v>0</v>
      </c>
      <c r="M4" s="39">
        <f>RANK(L4,$L$4:$L$6)</f>
        <v>1</v>
      </c>
      <c r="N4" s="40">
        <f>MAX(D4:H4)</f>
        <v>0</v>
      </c>
      <c r="O4" s="41">
        <f>MIN(D4:H4)</f>
        <v>0</v>
      </c>
      <c r="P4" s="35">
        <f>SUM(I4-N4-O4)</f>
        <v>0</v>
      </c>
      <c r="Q4" s="35">
        <f>AVERAGE(N4:O4)</f>
        <v>0</v>
      </c>
      <c r="R4" s="43">
        <f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5.1" customHeight="1" x14ac:dyDescent="0.3">
      <c r="A5" s="39">
        <v>2</v>
      </c>
      <c r="B5" s="31" t="s">
        <v>230</v>
      </c>
      <c r="C5" s="31" t="s">
        <v>101</v>
      </c>
      <c r="D5" s="39"/>
      <c r="E5" s="39"/>
      <c r="F5" s="39"/>
      <c r="G5" s="39"/>
      <c r="H5" s="39"/>
      <c r="I5" s="39">
        <f>SUM(D5:H5)</f>
        <v>0</v>
      </c>
      <c r="J5" s="39">
        <f>SUM(P5/3)</f>
        <v>0</v>
      </c>
      <c r="K5" s="39"/>
      <c r="L5" s="39">
        <f>SUM(J5:K5)</f>
        <v>0</v>
      </c>
      <c r="M5" s="39">
        <f>RANK(L5,$L$4:$L$6)</f>
        <v>1</v>
      </c>
      <c r="N5" s="40">
        <f>MAX(D5:H5)</f>
        <v>0</v>
      </c>
      <c r="O5" s="41">
        <f>MIN(D5:H5)</f>
        <v>0</v>
      </c>
      <c r="P5" s="35">
        <f>SUM(I5-N5-O5)</f>
        <v>0</v>
      </c>
      <c r="Q5" s="35">
        <f>AVERAGE(N5:O5)</f>
        <v>0</v>
      </c>
      <c r="R5" s="42">
        <f>L5-Q5</f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5.1" customHeight="1" x14ac:dyDescent="0.3">
      <c r="A6" s="39">
        <v>3</v>
      </c>
      <c r="B6" s="31" t="s">
        <v>231</v>
      </c>
      <c r="C6" s="31" t="s">
        <v>107</v>
      </c>
      <c r="D6" s="39"/>
      <c r="E6" s="39"/>
      <c r="F6" s="39"/>
      <c r="G6" s="39"/>
      <c r="H6" s="39"/>
      <c r="I6" s="39">
        <f>SUM(D6:H6)</f>
        <v>0</v>
      </c>
      <c r="J6" s="39">
        <f>SUM(P6/3)</f>
        <v>0</v>
      </c>
      <c r="K6" s="39"/>
      <c r="L6" s="39">
        <f>SUM(J6:K6)</f>
        <v>0</v>
      </c>
      <c r="M6" s="39">
        <f>RANK(L6,$L$4:$L$6)</f>
        <v>1</v>
      </c>
      <c r="N6" s="40">
        <f>MAX(D6:H6)</f>
        <v>0</v>
      </c>
      <c r="O6" s="41">
        <f>MIN(D6:H6)</f>
        <v>0</v>
      </c>
      <c r="P6" s="35">
        <f>SUM(I6-N6-O6)</f>
        <v>0</v>
      </c>
      <c r="Q6" s="35">
        <f>AVERAGE(N6:O6)</f>
        <v>0</v>
      </c>
      <c r="R6" s="42">
        <f>L6-Q6</f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47" customFormat="1" ht="35.1" customHeight="1" x14ac:dyDescent="0.3">
      <c r="A7" s="62" t="s">
        <v>208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4"/>
      <c r="O7" s="64"/>
      <c r="P7" s="45"/>
      <c r="Q7" s="45"/>
      <c r="R7" s="45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46"/>
      <c r="DR7" s="46"/>
      <c r="DS7" s="46"/>
      <c r="DT7" s="46"/>
      <c r="DU7" s="46"/>
      <c r="DV7" s="46"/>
      <c r="DW7" s="46"/>
      <c r="DX7" s="46"/>
      <c r="DY7" s="46"/>
      <c r="DZ7" s="46"/>
      <c r="EA7" s="46"/>
      <c r="EB7" s="46"/>
      <c r="EC7" s="46"/>
      <c r="ED7" s="46"/>
      <c r="EE7" s="46"/>
      <c r="EF7" s="46"/>
      <c r="EG7" s="46"/>
      <c r="EH7" s="46"/>
      <c r="EI7" s="46"/>
      <c r="EJ7" s="46"/>
      <c r="EK7" s="46"/>
      <c r="EL7" s="46"/>
      <c r="EM7" s="46"/>
      <c r="EN7" s="46"/>
      <c r="EO7" s="46"/>
      <c r="EP7" s="46"/>
      <c r="EQ7" s="46"/>
      <c r="ER7" s="46"/>
      <c r="ES7" s="46"/>
      <c r="ET7" s="46"/>
      <c r="EU7" s="46"/>
      <c r="EV7" s="46"/>
      <c r="EW7" s="46"/>
      <c r="EX7" s="46"/>
      <c r="EY7" s="46"/>
      <c r="EZ7" s="46"/>
      <c r="FA7" s="46"/>
      <c r="FB7" s="46"/>
      <c r="FC7" s="46"/>
      <c r="FD7" s="46"/>
      <c r="FE7" s="46"/>
      <c r="FF7" s="46"/>
      <c r="FG7" s="46"/>
      <c r="FH7" s="46"/>
      <c r="FI7" s="46"/>
      <c r="FJ7" s="46"/>
      <c r="FK7" s="46"/>
      <c r="FL7" s="46"/>
      <c r="FM7" s="46"/>
      <c r="FN7" s="46"/>
      <c r="FO7" s="46"/>
      <c r="FP7" s="46"/>
      <c r="FQ7" s="46"/>
      <c r="FR7" s="46"/>
      <c r="FS7" s="46"/>
      <c r="FT7" s="46"/>
      <c r="FU7" s="46"/>
      <c r="FV7" s="46"/>
      <c r="FW7" s="46"/>
      <c r="FX7" s="46"/>
      <c r="FY7" s="46"/>
      <c r="FZ7" s="46"/>
      <c r="GA7" s="46"/>
      <c r="GB7" s="46"/>
      <c r="GC7" s="46"/>
      <c r="GD7" s="46"/>
      <c r="GE7" s="46"/>
      <c r="GF7" s="46"/>
      <c r="GG7" s="46"/>
      <c r="GH7" s="46"/>
      <c r="GI7" s="46"/>
      <c r="GJ7" s="46"/>
      <c r="GK7" s="46"/>
      <c r="GL7" s="46"/>
      <c r="GM7" s="46"/>
      <c r="GN7" s="46"/>
      <c r="GO7" s="46"/>
      <c r="GP7" s="46"/>
      <c r="GQ7" s="46"/>
      <c r="GR7" s="46"/>
      <c r="GS7" s="46"/>
      <c r="GT7" s="46"/>
      <c r="GU7" s="46"/>
      <c r="GV7" s="46"/>
      <c r="GW7" s="46"/>
      <c r="GX7" s="46"/>
      <c r="GY7" s="46"/>
      <c r="GZ7" s="46"/>
      <c r="HA7" s="46"/>
      <c r="HB7" s="46"/>
      <c r="HC7" s="46"/>
      <c r="HD7" s="46"/>
      <c r="HE7" s="46"/>
      <c r="HF7" s="46"/>
      <c r="HG7" s="46"/>
      <c r="HH7" s="46"/>
      <c r="HI7" s="46"/>
      <c r="HJ7" s="46"/>
      <c r="HK7" s="46"/>
      <c r="HL7" s="46"/>
      <c r="HM7" s="46"/>
      <c r="HN7" s="46"/>
      <c r="HO7" s="46"/>
      <c r="HP7" s="46"/>
      <c r="HQ7" s="46"/>
      <c r="HR7" s="46"/>
      <c r="HS7" s="46"/>
      <c r="HT7" s="46"/>
      <c r="HU7" s="46"/>
      <c r="HV7" s="46"/>
      <c r="HW7" s="46"/>
      <c r="HX7" s="46"/>
      <c r="HY7" s="46"/>
      <c r="HZ7" s="46"/>
      <c r="IA7" s="46"/>
      <c r="IB7" s="46"/>
      <c r="IC7" s="46"/>
      <c r="ID7" s="46"/>
      <c r="IE7" s="46"/>
      <c r="IF7" s="46"/>
      <c r="IG7" s="46"/>
      <c r="IH7" s="46"/>
      <c r="II7" s="46"/>
      <c r="IJ7" s="46"/>
      <c r="IK7" s="46"/>
      <c r="IL7" s="46"/>
      <c r="IM7" s="46"/>
      <c r="IN7" s="46"/>
      <c r="IO7" s="46"/>
      <c r="IP7" s="46"/>
      <c r="IQ7" s="46"/>
      <c r="IR7" s="46"/>
      <c r="IS7" s="46"/>
      <c r="IT7" s="46"/>
      <c r="IU7" s="46"/>
      <c r="IV7" s="46"/>
    </row>
    <row r="8" spans="1:256" s="47" customFormat="1" ht="35.1" customHeight="1" x14ac:dyDescent="0.3">
      <c r="A8" s="45"/>
      <c r="B8" s="45"/>
      <c r="C8" s="67" t="s">
        <v>19</v>
      </c>
      <c r="D8" s="64"/>
      <c r="E8" s="64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46"/>
      <c r="CV8" s="46"/>
      <c r="CW8" s="46"/>
      <c r="CX8" s="46"/>
      <c r="CY8" s="46"/>
      <c r="CZ8" s="46"/>
      <c r="DA8" s="46"/>
      <c r="DB8" s="46"/>
      <c r="DC8" s="46"/>
      <c r="DD8" s="46"/>
      <c r="DE8" s="46"/>
      <c r="DF8" s="46"/>
      <c r="DG8" s="46"/>
      <c r="DH8" s="46"/>
      <c r="DI8" s="46"/>
      <c r="DJ8" s="46"/>
      <c r="DK8" s="46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46"/>
      <c r="EC8" s="46"/>
      <c r="ED8" s="46"/>
      <c r="EE8" s="46"/>
      <c r="EF8" s="46"/>
      <c r="EG8" s="46"/>
      <c r="EH8" s="46"/>
      <c r="EI8" s="46"/>
      <c r="EJ8" s="46"/>
      <c r="EK8" s="46"/>
      <c r="EL8" s="46"/>
      <c r="EM8" s="46"/>
      <c r="EN8" s="46"/>
      <c r="EO8" s="46"/>
      <c r="EP8" s="46"/>
      <c r="EQ8" s="46"/>
      <c r="ER8" s="46"/>
      <c r="ES8" s="46"/>
      <c r="ET8" s="46"/>
      <c r="EU8" s="46"/>
      <c r="EV8" s="46"/>
      <c r="EW8" s="46"/>
      <c r="EX8" s="46"/>
      <c r="EY8" s="46"/>
      <c r="EZ8" s="46"/>
      <c r="FA8" s="46"/>
      <c r="FB8" s="46"/>
      <c r="FC8" s="46"/>
      <c r="FD8" s="46"/>
      <c r="FE8" s="46"/>
      <c r="FF8" s="46"/>
      <c r="FG8" s="46"/>
      <c r="FH8" s="46"/>
      <c r="FI8" s="46"/>
      <c r="FJ8" s="46"/>
      <c r="FK8" s="46"/>
      <c r="FL8" s="46"/>
      <c r="FM8" s="46"/>
      <c r="FN8" s="46"/>
      <c r="FO8" s="46"/>
      <c r="FP8" s="46"/>
      <c r="FQ8" s="46"/>
      <c r="FR8" s="46"/>
      <c r="FS8" s="46"/>
      <c r="FT8" s="46"/>
      <c r="FU8" s="46"/>
      <c r="FV8" s="46"/>
      <c r="FW8" s="46"/>
      <c r="FX8" s="46"/>
      <c r="FY8" s="46"/>
      <c r="FZ8" s="46"/>
      <c r="GA8" s="46"/>
      <c r="GB8" s="46"/>
      <c r="GC8" s="46"/>
      <c r="GD8" s="46"/>
      <c r="GE8" s="46"/>
      <c r="GF8" s="46"/>
      <c r="GG8" s="46"/>
      <c r="GH8" s="46"/>
      <c r="GI8" s="46"/>
      <c r="GJ8" s="46"/>
      <c r="GK8" s="46"/>
      <c r="GL8" s="46"/>
      <c r="GM8" s="46"/>
      <c r="GN8" s="46"/>
      <c r="GO8" s="46"/>
      <c r="GP8" s="46"/>
      <c r="GQ8" s="46"/>
      <c r="GR8" s="46"/>
      <c r="GS8" s="46"/>
      <c r="GT8" s="46"/>
      <c r="GU8" s="46"/>
      <c r="GV8" s="46"/>
      <c r="GW8" s="46"/>
      <c r="GX8" s="46"/>
      <c r="GY8" s="46"/>
      <c r="GZ8" s="46"/>
      <c r="HA8" s="46"/>
      <c r="HB8" s="46"/>
      <c r="HC8" s="46"/>
      <c r="HD8" s="46"/>
      <c r="HE8" s="46"/>
      <c r="HF8" s="46"/>
      <c r="HG8" s="46"/>
      <c r="HH8" s="46"/>
      <c r="HI8" s="46"/>
      <c r="HJ8" s="46"/>
      <c r="HK8" s="46"/>
      <c r="HL8" s="46"/>
      <c r="HM8" s="46"/>
      <c r="HN8" s="46"/>
      <c r="HO8" s="46"/>
      <c r="HP8" s="46"/>
      <c r="HQ8" s="46"/>
      <c r="HR8" s="46"/>
      <c r="HS8" s="46"/>
      <c r="HT8" s="46"/>
      <c r="HU8" s="46"/>
      <c r="HV8" s="46"/>
      <c r="HW8" s="46"/>
      <c r="HX8" s="46"/>
      <c r="HY8" s="46"/>
      <c r="HZ8" s="46"/>
      <c r="IA8" s="46"/>
      <c r="IB8" s="46"/>
      <c r="IC8" s="46"/>
      <c r="ID8" s="46"/>
      <c r="IE8" s="46"/>
      <c r="IF8" s="46"/>
      <c r="IG8" s="46"/>
      <c r="IH8" s="46"/>
      <c r="II8" s="46"/>
      <c r="IJ8" s="46"/>
      <c r="IK8" s="46"/>
      <c r="IL8" s="46"/>
      <c r="IM8" s="46"/>
      <c r="IN8" s="46"/>
      <c r="IO8" s="46"/>
      <c r="IP8" s="46"/>
      <c r="IQ8" s="46"/>
      <c r="IR8" s="46"/>
      <c r="IS8" s="46"/>
      <c r="IT8" s="46"/>
      <c r="IU8" s="46"/>
      <c r="IV8" s="46"/>
    </row>
    <row r="9" spans="1:256" s="37" customFormat="1" ht="33.75" customHeight="1" x14ac:dyDescent="0.3">
      <c r="A9" s="60" t="s">
        <v>221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</sheetData>
  <mergeCells count="6">
    <mergeCell ref="A9:R9"/>
    <mergeCell ref="C8:E8"/>
    <mergeCell ref="A7:O7"/>
    <mergeCell ref="Q2:R2"/>
    <mergeCell ref="A1:M2"/>
    <mergeCell ref="N2:P2"/>
  </mergeCells>
  <phoneticPr fontId="7" type="noConversion"/>
  <conditionalFormatting sqref="R5:R6">
    <cfRule type="cellIs" dxfId="17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"/>
  <sheetViews>
    <sheetView showGridLines="0" zoomScaleNormal="100" workbookViewId="0">
      <selection activeCell="N5" sqref="N5"/>
    </sheetView>
  </sheetViews>
  <sheetFormatPr defaultColWidth="6.796875" defaultRowHeight="16.350000000000001" customHeight="1" x14ac:dyDescent="0.3"/>
  <cols>
    <col min="1" max="1" width="4.09765625" style="19" customWidth="1"/>
    <col min="2" max="3" width="6.796875" style="19" customWidth="1"/>
    <col min="4" max="4" width="8.796875" style="19" customWidth="1"/>
    <col min="5" max="14" width="5.69921875" style="19" customWidth="1"/>
    <col min="15" max="18" width="5.296875" style="19" customWidth="1"/>
    <col min="19" max="19" width="9.19921875" style="19" customWidth="1"/>
    <col min="20" max="256" width="6.796875" style="19" customWidth="1"/>
  </cols>
  <sheetData>
    <row r="1" spans="1:256" ht="17.100000000000001" customHeight="1" x14ac:dyDescent="0.3">
      <c r="A1" s="65" t="s">
        <v>242</v>
      </c>
      <c r="B1" s="66"/>
      <c r="C1" s="80"/>
      <c r="D1" s="81"/>
      <c r="E1" s="66"/>
      <c r="F1" s="66"/>
      <c r="G1" s="66"/>
      <c r="H1" s="66"/>
      <c r="I1" s="66"/>
      <c r="J1" s="66"/>
      <c r="K1" s="66"/>
      <c r="L1" s="66"/>
      <c r="M1" s="66"/>
      <c r="N1" s="66"/>
      <c r="O1" s="1"/>
      <c r="P1" s="1"/>
      <c r="Q1" s="1"/>
      <c r="R1" s="1"/>
      <c r="S1" s="1"/>
    </row>
    <row r="2" spans="1:256" ht="20.100000000000001" customHeight="1" x14ac:dyDescent="0.3">
      <c r="A2" s="82"/>
      <c r="B2" s="82"/>
      <c r="C2" s="83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73" t="s">
        <v>0</v>
      </c>
      <c r="P2" s="74"/>
      <c r="Q2" s="74"/>
      <c r="R2" s="73" t="s">
        <v>1</v>
      </c>
      <c r="S2" s="74"/>
    </row>
    <row r="3" spans="1:256" s="37" customFormat="1" ht="48" customHeight="1" x14ac:dyDescent="0.3">
      <c r="A3" s="31" t="s">
        <v>2</v>
      </c>
      <c r="B3" s="84" t="s">
        <v>3</v>
      </c>
      <c r="C3" s="85"/>
      <c r="D3" s="31" t="s">
        <v>4</v>
      </c>
      <c r="E3" s="31" t="s">
        <v>5</v>
      </c>
      <c r="F3" s="31" t="s">
        <v>6</v>
      </c>
      <c r="G3" s="31" t="s">
        <v>7</v>
      </c>
      <c r="H3" s="31" t="s">
        <v>8</v>
      </c>
      <c r="I3" s="31" t="s">
        <v>9</v>
      </c>
      <c r="J3" s="31" t="s">
        <v>10</v>
      </c>
      <c r="K3" s="44" t="s">
        <v>211</v>
      </c>
      <c r="L3" s="31" t="s">
        <v>11</v>
      </c>
      <c r="M3" s="31" t="s">
        <v>12</v>
      </c>
      <c r="N3" s="31" t="s">
        <v>13</v>
      </c>
      <c r="O3" s="38" t="s">
        <v>14</v>
      </c>
      <c r="P3" s="32" t="s">
        <v>15</v>
      </c>
      <c r="Q3" s="32" t="s">
        <v>16</v>
      </c>
      <c r="R3" s="32" t="s">
        <v>17</v>
      </c>
      <c r="S3" s="32" t="s">
        <v>18</v>
      </c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50.1" customHeight="1" x14ac:dyDescent="0.3">
      <c r="A4" s="39">
        <v>1</v>
      </c>
      <c r="B4" s="84" t="s">
        <v>233</v>
      </c>
      <c r="C4" s="85"/>
      <c r="D4" s="31" t="s">
        <v>204</v>
      </c>
      <c r="E4" s="39"/>
      <c r="F4" s="39"/>
      <c r="G4" s="39"/>
      <c r="H4" s="39"/>
      <c r="I4" s="39"/>
      <c r="J4" s="39">
        <f t="shared" ref="J4:J8" si="0">SUM(E4:I4)</f>
        <v>0</v>
      </c>
      <c r="K4" s="39">
        <f t="shared" ref="K4:K8" si="1">SUM(Q4/3)</f>
        <v>0</v>
      </c>
      <c r="L4" s="39"/>
      <c r="M4" s="39">
        <f t="shared" ref="M4:M8" si="2">SUM(K4:L4)</f>
        <v>0</v>
      </c>
      <c r="N4" s="39">
        <f>RANK(M4,$M$4:$M$8)</f>
        <v>1</v>
      </c>
      <c r="O4" s="40">
        <f t="shared" ref="O4:O8" si="3">MAX(E4:I4)</f>
        <v>0</v>
      </c>
      <c r="P4" s="41">
        <f t="shared" ref="P4:P8" si="4">MIN(E4:I4)</f>
        <v>0</v>
      </c>
      <c r="Q4" s="35">
        <f t="shared" ref="Q4:Q8" si="5">SUM(J4-O4-P4)</f>
        <v>0</v>
      </c>
      <c r="R4" s="35">
        <f t="shared" ref="R4:R8" si="6">AVERAGE(O4:P4)</f>
        <v>0</v>
      </c>
      <c r="S4" s="42">
        <f t="shared" ref="S4:S8" si="7">M4-R4</f>
        <v>0</v>
      </c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50.1" customHeight="1" x14ac:dyDescent="0.3">
      <c r="A5" s="39">
        <v>2</v>
      </c>
      <c r="B5" s="84" t="s">
        <v>236</v>
      </c>
      <c r="C5" s="85"/>
      <c r="D5" s="31" t="s">
        <v>202</v>
      </c>
      <c r="E5" s="39"/>
      <c r="F5" s="39"/>
      <c r="G5" s="39"/>
      <c r="H5" s="39"/>
      <c r="I5" s="39"/>
      <c r="J5" s="39">
        <f t="shared" si="0"/>
        <v>0</v>
      </c>
      <c r="K5" s="39">
        <f t="shared" si="1"/>
        <v>0</v>
      </c>
      <c r="L5" s="39"/>
      <c r="M5" s="39">
        <f t="shared" si="2"/>
        <v>0</v>
      </c>
      <c r="N5" s="39">
        <f>RANK(M5,$M$4:$M$8)</f>
        <v>1</v>
      </c>
      <c r="O5" s="40">
        <f t="shared" si="3"/>
        <v>0</v>
      </c>
      <c r="P5" s="41">
        <f t="shared" si="4"/>
        <v>0</v>
      </c>
      <c r="Q5" s="35">
        <f t="shared" si="5"/>
        <v>0</v>
      </c>
      <c r="R5" s="35">
        <f t="shared" si="6"/>
        <v>0</v>
      </c>
      <c r="S5" s="42">
        <f t="shared" si="7"/>
        <v>0</v>
      </c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50.1" customHeight="1" x14ac:dyDescent="0.3">
      <c r="A6" s="39">
        <v>3</v>
      </c>
      <c r="B6" s="86" t="s">
        <v>232</v>
      </c>
      <c r="C6" s="87"/>
      <c r="D6" s="31" t="s">
        <v>203</v>
      </c>
      <c r="E6" s="39"/>
      <c r="F6" s="39"/>
      <c r="G6" s="39"/>
      <c r="H6" s="39"/>
      <c r="I6" s="39"/>
      <c r="J6" s="39">
        <f t="shared" si="0"/>
        <v>0</v>
      </c>
      <c r="K6" s="39">
        <f t="shared" si="1"/>
        <v>0</v>
      </c>
      <c r="L6" s="39"/>
      <c r="M6" s="39">
        <f t="shared" si="2"/>
        <v>0</v>
      </c>
      <c r="N6" s="39">
        <f>RANK(M6,$M$4:$M$8)</f>
        <v>1</v>
      </c>
      <c r="O6" s="40">
        <f t="shared" si="3"/>
        <v>0</v>
      </c>
      <c r="P6" s="41">
        <f t="shared" si="4"/>
        <v>0</v>
      </c>
      <c r="Q6" s="35">
        <f t="shared" si="5"/>
        <v>0</v>
      </c>
      <c r="R6" s="35">
        <f t="shared" si="6"/>
        <v>0</v>
      </c>
      <c r="S6" s="43">
        <f t="shared" si="7"/>
        <v>0</v>
      </c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50.1" customHeight="1" x14ac:dyDescent="0.3">
      <c r="A7" s="39">
        <v>4</v>
      </c>
      <c r="B7" s="84" t="s">
        <v>234</v>
      </c>
      <c r="C7" s="85"/>
      <c r="D7" s="31" t="s">
        <v>88</v>
      </c>
      <c r="E7" s="39"/>
      <c r="F7" s="39"/>
      <c r="G7" s="39"/>
      <c r="H7" s="39"/>
      <c r="I7" s="39"/>
      <c r="J7" s="39">
        <f t="shared" si="0"/>
        <v>0</v>
      </c>
      <c r="K7" s="39">
        <f t="shared" si="1"/>
        <v>0</v>
      </c>
      <c r="L7" s="39"/>
      <c r="M7" s="39">
        <f t="shared" si="2"/>
        <v>0</v>
      </c>
      <c r="N7" s="39">
        <f>RANK(M7,$M$4:$M$8)</f>
        <v>1</v>
      </c>
      <c r="O7" s="40">
        <f t="shared" si="3"/>
        <v>0</v>
      </c>
      <c r="P7" s="41">
        <f t="shared" si="4"/>
        <v>0</v>
      </c>
      <c r="Q7" s="35">
        <f t="shared" si="5"/>
        <v>0</v>
      </c>
      <c r="R7" s="35">
        <f t="shared" si="6"/>
        <v>0</v>
      </c>
      <c r="S7" s="43">
        <f t="shared" si="7"/>
        <v>0</v>
      </c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50.1" customHeight="1" x14ac:dyDescent="0.3">
      <c r="A8" s="39">
        <v>5</v>
      </c>
      <c r="B8" s="84" t="s">
        <v>235</v>
      </c>
      <c r="C8" s="85"/>
      <c r="D8" s="31" t="s">
        <v>50</v>
      </c>
      <c r="E8" s="39"/>
      <c r="F8" s="39"/>
      <c r="G8" s="39"/>
      <c r="H8" s="39"/>
      <c r="I8" s="39"/>
      <c r="J8" s="39">
        <f t="shared" si="0"/>
        <v>0</v>
      </c>
      <c r="K8" s="39">
        <f t="shared" si="1"/>
        <v>0</v>
      </c>
      <c r="L8" s="39"/>
      <c r="M8" s="39">
        <f t="shared" si="2"/>
        <v>0</v>
      </c>
      <c r="N8" s="39">
        <f>RANK(M8,$M$4:$M$8)</f>
        <v>1</v>
      </c>
      <c r="O8" s="40">
        <f t="shared" si="3"/>
        <v>0</v>
      </c>
      <c r="P8" s="41">
        <f t="shared" si="4"/>
        <v>0</v>
      </c>
      <c r="Q8" s="35">
        <f t="shared" si="5"/>
        <v>0</v>
      </c>
      <c r="R8" s="35">
        <f t="shared" si="6"/>
        <v>0</v>
      </c>
      <c r="S8" s="43">
        <f t="shared" si="7"/>
        <v>0</v>
      </c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ht="24.95" customHeight="1" x14ac:dyDescent="0.3">
      <c r="A9" s="62" t="s">
        <v>205</v>
      </c>
      <c r="B9" s="75"/>
      <c r="C9" s="88"/>
      <c r="D9" s="89"/>
      <c r="E9" s="75"/>
      <c r="F9" s="75"/>
      <c r="G9" s="75"/>
      <c r="H9" s="75"/>
      <c r="I9" s="75"/>
      <c r="J9" s="75"/>
      <c r="K9" s="75"/>
      <c r="L9" s="75"/>
      <c r="M9" s="75"/>
      <c r="N9" s="75"/>
      <c r="O9" s="74"/>
      <c r="P9" s="74"/>
      <c r="Q9" s="1"/>
      <c r="R9" s="1"/>
      <c r="S9" s="1"/>
    </row>
    <row r="10" spans="1:256" ht="24.95" customHeight="1" x14ac:dyDescent="0.3">
      <c r="A10" s="1"/>
      <c r="B10" s="1"/>
      <c r="C10" s="1"/>
      <c r="D10" s="73" t="s">
        <v>19</v>
      </c>
      <c r="E10" s="74"/>
      <c r="F10" s="7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256" ht="33.75" customHeight="1" x14ac:dyDescent="0.3">
      <c r="A11" s="71" t="s">
        <v>20</v>
      </c>
      <c r="B11" s="72"/>
      <c r="C11" s="78"/>
      <c r="D11" s="79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</sheetData>
  <mergeCells count="12">
    <mergeCell ref="A11:S11"/>
    <mergeCell ref="D10:F10"/>
    <mergeCell ref="R2:S2"/>
    <mergeCell ref="A1:N2"/>
    <mergeCell ref="B8:C8"/>
    <mergeCell ref="B6:C6"/>
    <mergeCell ref="O2:Q2"/>
    <mergeCell ref="B7:C7"/>
    <mergeCell ref="A9:P9"/>
    <mergeCell ref="B3:C3"/>
    <mergeCell ref="B4:C4"/>
    <mergeCell ref="B5:C5"/>
  </mergeCells>
  <phoneticPr fontId="7" type="noConversion"/>
  <conditionalFormatting sqref="S4:S5">
    <cfRule type="cellIs" dxfId="16" priority="1" stopIfTrue="1" operator="lessThan">
      <formula>0</formula>
    </cfRule>
  </conditionalFormatting>
  <pageMargins left="0.7" right="0.7" top="0.75" bottom="0.75" header="0.3" footer="0.3"/>
  <pageSetup scale="85" orientation="landscape" r:id="rId1"/>
  <headerFooter>
    <oddFooter>&amp;C&amp;"Helvetica,Regular"&amp;12&amp;K000000&amp;P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"/>
  <sheetViews>
    <sheetView showGridLines="0" zoomScaleNormal="100" workbookViewId="0">
      <selection activeCell="M6" sqref="M6"/>
    </sheetView>
  </sheetViews>
  <sheetFormatPr defaultColWidth="6.796875" defaultRowHeight="16.350000000000001" customHeight="1" x14ac:dyDescent="0.3"/>
  <cols>
    <col min="1" max="1" width="4.09765625" style="29" customWidth="1"/>
    <col min="2" max="2" width="6.796875" style="29" customWidth="1"/>
    <col min="3" max="3" width="8.796875" style="29" customWidth="1"/>
    <col min="4" max="13" width="5.69921875" style="29" customWidth="1"/>
    <col min="14" max="17" width="5.296875" style="29" customWidth="1"/>
    <col min="18" max="18" width="9.19921875" style="29" customWidth="1"/>
    <col min="19" max="256" width="6.796875" style="29" customWidth="1"/>
  </cols>
  <sheetData>
    <row r="1" spans="1:256" ht="17.100000000000001" customHeight="1" x14ac:dyDescent="0.3">
      <c r="A1" s="65" t="s">
        <v>243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1"/>
      <c r="O1" s="1"/>
      <c r="P1" s="1"/>
      <c r="Q1" s="1"/>
      <c r="R1" s="1"/>
    </row>
    <row r="2" spans="1:256" ht="20.100000000000001" customHeight="1" x14ac:dyDescent="0.3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31" t="s">
        <v>196</v>
      </c>
      <c r="C4" s="31" t="s">
        <v>76</v>
      </c>
      <c r="D4" s="39"/>
      <c r="E4" s="39"/>
      <c r="F4" s="39"/>
      <c r="G4" s="39"/>
      <c r="H4" s="39"/>
      <c r="I4" s="39">
        <f>SUM(D4:H4)</f>
        <v>0</v>
      </c>
      <c r="J4" s="39">
        <f>SUM(P4/3)</f>
        <v>0</v>
      </c>
      <c r="K4" s="39"/>
      <c r="L4" s="39">
        <f>SUM(J4:K4)</f>
        <v>0</v>
      </c>
      <c r="M4" s="39">
        <f>RANK(L4,$L$4:$L$6)</f>
        <v>1</v>
      </c>
      <c r="N4" s="40">
        <f>MAX(D4:H4)</f>
        <v>0</v>
      </c>
      <c r="O4" s="41">
        <f>MIN(D4:H4)</f>
        <v>0</v>
      </c>
      <c r="P4" s="35">
        <f>SUM(I4-N4-O4)</f>
        <v>0</v>
      </c>
      <c r="Q4" s="35">
        <f>AVERAGE(N4:O4)</f>
        <v>0</v>
      </c>
      <c r="R4" s="42">
        <f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195</v>
      </c>
      <c r="C5" s="31" t="s">
        <v>76</v>
      </c>
      <c r="D5" s="39"/>
      <c r="E5" s="39"/>
      <c r="F5" s="39"/>
      <c r="G5" s="39"/>
      <c r="H5" s="39"/>
      <c r="I5" s="39">
        <f>SUM(D5:H5)</f>
        <v>0</v>
      </c>
      <c r="J5" s="39">
        <f>SUM(P5/3)</f>
        <v>0</v>
      </c>
      <c r="K5" s="39"/>
      <c r="L5" s="39">
        <f>SUM(J5:K5)</f>
        <v>0</v>
      </c>
      <c r="M5" s="39">
        <f>RANK(L5,$L$4:$L$6)</f>
        <v>1</v>
      </c>
      <c r="N5" s="40">
        <f>MAX(D5:H5)</f>
        <v>0</v>
      </c>
      <c r="O5" s="41">
        <f>MIN(D5:H5)</f>
        <v>0</v>
      </c>
      <c r="P5" s="35">
        <f>SUM(I5-N5-O5)</f>
        <v>0</v>
      </c>
      <c r="Q5" s="35">
        <f>AVERAGE(N5:O5)</f>
        <v>0</v>
      </c>
      <c r="R5" s="42">
        <f>L5-Q5</f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39">
        <v>3</v>
      </c>
      <c r="B6" s="31" t="s">
        <v>194</v>
      </c>
      <c r="C6" s="31" t="s">
        <v>45</v>
      </c>
      <c r="D6" s="39"/>
      <c r="E6" s="39"/>
      <c r="F6" s="39"/>
      <c r="G6" s="39"/>
      <c r="H6" s="39"/>
      <c r="I6" s="39">
        <f>SUM(D6:H6)</f>
        <v>0</v>
      </c>
      <c r="J6" s="39">
        <f>SUM(P6/3)</f>
        <v>0</v>
      </c>
      <c r="K6" s="39"/>
      <c r="L6" s="39">
        <f>SUM(J6:K6)</f>
        <v>0</v>
      </c>
      <c r="M6" s="39">
        <f>RANK(L6,$L$4:$L$6)</f>
        <v>1</v>
      </c>
      <c r="N6" s="40">
        <f>MAX(D6:H6)</f>
        <v>0</v>
      </c>
      <c r="O6" s="41">
        <f>MIN(D6:H6)</f>
        <v>0</v>
      </c>
      <c r="P6" s="35">
        <f>SUM(I6-N6-O6)</f>
        <v>0</v>
      </c>
      <c r="Q6" s="35">
        <f>AVERAGE(N6:O6)</f>
        <v>0</v>
      </c>
      <c r="R6" s="43">
        <f>L6-Q6</f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ht="30" customHeight="1" x14ac:dyDescent="0.3">
      <c r="A7" s="90" t="s">
        <v>115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4"/>
      <c r="O7" s="74"/>
      <c r="P7" s="1"/>
      <c r="Q7" s="1"/>
      <c r="R7" s="1"/>
    </row>
    <row r="8" spans="1:256" ht="30" customHeight="1" x14ac:dyDescent="0.3">
      <c r="A8" s="1"/>
      <c r="B8" s="1"/>
      <c r="C8" s="73" t="s">
        <v>19</v>
      </c>
      <c r="D8" s="74"/>
      <c r="E8" s="74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256" ht="33.75" customHeight="1" x14ac:dyDescent="0.3">
      <c r="A9" s="71" t="s">
        <v>20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</row>
  </sheetData>
  <sortState ref="A4:IV6">
    <sortCondition ref="A4"/>
  </sortState>
  <mergeCells count="6">
    <mergeCell ref="A9:R9"/>
    <mergeCell ref="C8:E8"/>
    <mergeCell ref="A7:O7"/>
    <mergeCell ref="Q2:R2"/>
    <mergeCell ref="A1:M2"/>
    <mergeCell ref="N2:P2"/>
  </mergeCells>
  <phoneticPr fontId="7" type="noConversion"/>
  <conditionalFormatting sqref="R5:R6">
    <cfRule type="cellIs" dxfId="15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2"/>
  <sheetViews>
    <sheetView showGridLines="0" topLeftCell="A19" zoomScaleNormal="100" workbookViewId="0">
      <selection activeCell="B28" sqref="B28"/>
    </sheetView>
  </sheetViews>
  <sheetFormatPr defaultColWidth="6.796875" defaultRowHeight="16.350000000000001" customHeight="1" x14ac:dyDescent="0.3"/>
  <cols>
    <col min="1" max="1" width="4.09765625" style="14" customWidth="1"/>
    <col min="2" max="2" width="6.796875" style="14" customWidth="1"/>
    <col min="3" max="3" width="8.796875" style="14" customWidth="1"/>
    <col min="4" max="13" width="5.69921875" style="14" customWidth="1"/>
    <col min="14" max="17" width="5.296875" style="14" customWidth="1"/>
    <col min="18" max="18" width="9.19921875" style="14" customWidth="1"/>
    <col min="19" max="256" width="6.796875" style="14" customWidth="1"/>
  </cols>
  <sheetData>
    <row r="1" spans="1:256" ht="17.100000000000001" customHeight="1" x14ac:dyDescent="0.3">
      <c r="A1" s="65" t="s">
        <v>244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1"/>
      <c r="O1" s="1"/>
      <c r="P1" s="1"/>
      <c r="Q1" s="1"/>
      <c r="R1" s="1"/>
    </row>
    <row r="2" spans="1:256" ht="20.100000000000001" customHeight="1" x14ac:dyDescent="0.3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31" t="s">
        <v>84</v>
      </c>
      <c r="C4" s="31" t="s">
        <v>82</v>
      </c>
      <c r="D4" s="39"/>
      <c r="E4" s="39"/>
      <c r="F4" s="39"/>
      <c r="G4" s="39"/>
      <c r="H4" s="39"/>
      <c r="I4" s="39">
        <f t="shared" ref="I4:I29" si="0">SUM(D4:H4)</f>
        <v>0</v>
      </c>
      <c r="J4" s="39">
        <f t="shared" ref="J4:J29" si="1">SUM(P4/3)</f>
        <v>0</v>
      </c>
      <c r="K4" s="39"/>
      <c r="L4" s="39">
        <f t="shared" ref="L4:L29" si="2">SUM(J4:K4)</f>
        <v>0</v>
      </c>
      <c r="M4" s="39">
        <f t="shared" ref="M4:M29" si="3">RANK(L4,$L$4:$L$29)</f>
        <v>1</v>
      </c>
      <c r="N4" s="40">
        <f t="shared" ref="N4:N29" si="4">MAX(D4:H4)</f>
        <v>0</v>
      </c>
      <c r="O4" s="41">
        <f t="shared" ref="O4:O29" si="5">MIN(D4:H4)</f>
        <v>0</v>
      </c>
      <c r="P4" s="35">
        <f t="shared" ref="P4:P29" si="6">SUM(I4-N4-O4)</f>
        <v>0</v>
      </c>
      <c r="Q4" s="35">
        <f t="shared" ref="Q4:Q29" si="7">AVERAGE(N4:O4)</f>
        <v>0</v>
      </c>
      <c r="R4" s="42">
        <f t="shared" ref="R4:R29" si="8"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62</v>
      </c>
      <c r="C5" s="31" t="s">
        <v>61</v>
      </c>
      <c r="D5" s="39"/>
      <c r="E5" s="39"/>
      <c r="F5" s="39"/>
      <c r="G5" s="39"/>
      <c r="H5" s="39"/>
      <c r="I5" s="39">
        <f t="shared" si="0"/>
        <v>0</v>
      </c>
      <c r="J5" s="39">
        <f t="shared" si="1"/>
        <v>0</v>
      </c>
      <c r="K5" s="39"/>
      <c r="L5" s="39">
        <f t="shared" si="2"/>
        <v>0</v>
      </c>
      <c r="M5" s="39">
        <f t="shared" si="3"/>
        <v>1</v>
      </c>
      <c r="N5" s="40">
        <f t="shared" si="4"/>
        <v>0</v>
      </c>
      <c r="O5" s="41">
        <f t="shared" si="5"/>
        <v>0</v>
      </c>
      <c r="P5" s="35">
        <f t="shared" si="6"/>
        <v>0</v>
      </c>
      <c r="Q5" s="35">
        <f t="shared" si="7"/>
        <v>0</v>
      </c>
      <c r="R5" s="42">
        <f t="shared" si="8"/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39">
        <v>3</v>
      </c>
      <c r="B6" s="31" t="s">
        <v>71</v>
      </c>
      <c r="C6" s="31" t="s">
        <v>50</v>
      </c>
      <c r="D6" s="39"/>
      <c r="E6" s="39"/>
      <c r="F6" s="39"/>
      <c r="G6" s="39"/>
      <c r="H6" s="39"/>
      <c r="I6" s="39">
        <f t="shared" si="0"/>
        <v>0</v>
      </c>
      <c r="J6" s="39">
        <f t="shared" si="1"/>
        <v>0</v>
      </c>
      <c r="K6" s="39"/>
      <c r="L6" s="39">
        <f t="shared" si="2"/>
        <v>0</v>
      </c>
      <c r="M6" s="39">
        <f t="shared" si="3"/>
        <v>1</v>
      </c>
      <c r="N6" s="40">
        <f t="shared" si="4"/>
        <v>0</v>
      </c>
      <c r="O6" s="41">
        <f t="shared" si="5"/>
        <v>0</v>
      </c>
      <c r="P6" s="35">
        <f t="shared" si="6"/>
        <v>0</v>
      </c>
      <c r="Q6" s="35">
        <f t="shared" si="7"/>
        <v>0</v>
      </c>
      <c r="R6" s="42">
        <f t="shared" si="8"/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0" customHeight="1" x14ac:dyDescent="0.3">
      <c r="A7" s="39">
        <v>4</v>
      </c>
      <c r="B7" s="31" t="s">
        <v>69</v>
      </c>
      <c r="C7" s="31" t="s">
        <v>47</v>
      </c>
      <c r="D7" s="39"/>
      <c r="E7" s="39"/>
      <c r="F7" s="39"/>
      <c r="G7" s="39"/>
      <c r="H7" s="39"/>
      <c r="I7" s="39">
        <f t="shared" si="0"/>
        <v>0</v>
      </c>
      <c r="J7" s="39">
        <f t="shared" si="1"/>
        <v>0</v>
      </c>
      <c r="K7" s="39"/>
      <c r="L7" s="39">
        <f t="shared" si="2"/>
        <v>0</v>
      </c>
      <c r="M7" s="39">
        <f t="shared" si="3"/>
        <v>1</v>
      </c>
      <c r="N7" s="40">
        <f t="shared" si="4"/>
        <v>0</v>
      </c>
      <c r="O7" s="41">
        <f t="shared" si="5"/>
        <v>0</v>
      </c>
      <c r="P7" s="35">
        <f t="shared" si="6"/>
        <v>0</v>
      </c>
      <c r="Q7" s="35">
        <f t="shared" si="7"/>
        <v>0</v>
      </c>
      <c r="R7" s="43">
        <f t="shared" si="8"/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0" customHeight="1" x14ac:dyDescent="0.3">
      <c r="A8" s="39">
        <v>5</v>
      </c>
      <c r="B8" s="31" t="s">
        <v>89</v>
      </c>
      <c r="C8" s="31" t="s">
        <v>88</v>
      </c>
      <c r="D8" s="39"/>
      <c r="E8" s="39"/>
      <c r="F8" s="39"/>
      <c r="G8" s="39"/>
      <c r="H8" s="39"/>
      <c r="I8" s="39">
        <f t="shared" si="0"/>
        <v>0</v>
      </c>
      <c r="J8" s="39">
        <f t="shared" si="1"/>
        <v>0</v>
      </c>
      <c r="K8" s="39"/>
      <c r="L8" s="39">
        <f t="shared" si="2"/>
        <v>0</v>
      </c>
      <c r="M8" s="39">
        <f t="shared" si="3"/>
        <v>1</v>
      </c>
      <c r="N8" s="40">
        <f t="shared" si="4"/>
        <v>0</v>
      </c>
      <c r="O8" s="41">
        <f t="shared" si="5"/>
        <v>0</v>
      </c>
      <c r="P8" s="35">
        <f t="shared" si="6"/>
        <v>0</v>
      </c>
      <c r="Q8" s="35">
        <f t="shared" si="7"/>
        <v>0</v>
      </c>
      <c r="R8" s="42">
        <f t="shared" si="8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s="37" customFormat="1" ht="30" customHeight="1" x14ac:dyDescent="0.3">
      <c r="A9" s="39">
        <v>6</v>
      </c>
      <c r="B9" s="31" t="s">
        <v>75</v>
      </c>
      <c r="C9" s="31" t="s">
        <v>76</v>
      </c>
      <c r="D9" s="39"/>
      <c r="E9" s="39"/>
      <c r="F9" s="39"/>
      <c r="G9" s="39"/>
      <c r="H9" s="39"/>
      <c r="I9" s="39">
        <f t="shared" si="0"/>
        <v>0</v>
      </c>
      <c r="J9" s="39">
        <f t="shared" si="1"/>
        <v>0</v>
      </c>
      <c r="K9" s="39"/>
      <c r="L9" s="39">
        <f t="shared" si="2"/>
        <v>0</v>
      </c>
      <c r="M9" s="39">
        <f t="shared" si="3"/>
        <v>1</v>
      </c>
      <c r="N9" s="40">
        <f t="shared" si="4"/>
        <v>0</v>
      </c>
      <c r="O9" s="41">
        <f t="shared" si="5"/>
        <v>0</v>
      </c>
      <c r="P9" s="35">
        <f t="shared" si="6"/>
        <v>0</v>
      </c>
      <c r="Q9" s="35">
        <f t="shared" si="7"/>
        <v>0</v>
      </c>
      <c r="R9" s="42">
        <f t="shared" si="8"/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  <row r="10" spans="1:256" s="37" customFormat="1" ht="30" customHeight="1" x14ac:dyDescent="0.3">
      <c r="A10" s="39">
        <v>7</v>
      </c>
      <c r="B10" s="31" t="s">
        <v>74</v>
      </c>
      <c r="C10" s="31" t="s">
        <v>53</v>
      </c>
      <c r="D10" s="39"/>
      <c r="E10" s="39"/>
      <c r="F10" s="39"/>
      <c r="G10" s="39"/>
      <c r="H10" s="39"/>
      <c r="I10" s="39">
        <f t="shared" si="0"/>
        <v>0</v>
      </c>
      <c r="J10" s="39">
        <f t="shared" si="1"/>
        <v>0</v>
      </c>
      <c r="K10" s="39"/>
      <c r="L10" s="39">
        <f t="shared" si="2"/>
        <v>0</v>
      </c>
      <c r="M10" s="39">
        <f t="shared" si="3"/>
        <v>1</v>
      </c>
      <c r="N10" s="40">
        <f t="shared" si="4"/>
        <v>0</v>
      </c>
      <c r="O10" s="41">
        <f t="shared" si="5"/>
        <v>0</v>
      </c>
      <c r="P10" s="35">
        <f t="shared" si="6"/>
        <v>0</v>
      </c>
      <c r="Q10" s="35">
        <f t="shared" si="7"/>
        <v>0</v>
      </c>
      <c r="R10" s="42">
        <f t="shared" si="8"/>
        <v>0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</row>
    <row r="11" spans="1:256" s="37" customFormat="1" ht="30" customHeight="1" x14ac:dyDescent="0.3">
      <c r="A11" s="39">
        <v>8</v>
      </c>
      <c r="B11" s="31" t="s">
        <v>85</v>
      </c>
      <c r="C11" s="31" t="s">
        <v>86</v>
      </c>
      <c r="D11" s="39"/>
      <c r="E11" s="39"/>
      <c r="F11" s="39"/>
      <c r="G11" s="39"/>
      <c r="H11" s="39"/>
      <c r="I11" s="39">
        <f t="shared" si="0"/>
        <v>0</v>
      </c>
      <c r="J11" s="39">
        <f t="shared" si="1"/>
        <v>0</v>
      </c>
      <c r="K11" s="39"/>
      <c r="L11" s="39">
        <f t="shared" si="2"/>
        <v>0</v>
      </c>
      <c r="M11" s="39">
        <f t="shared" si="3"/>
        <v>1</v>
      </c>
      <c r="N11" s="40">
        <f t="shared" si="4"/>
        <v>0</v>
      </c>
      <c r="O11" s="41">
        <f t="shared" si="5"/>
        <v>0</v>
      </c>
      <c r="P11" s="35">
        <f t="shared" si="6"/>
        <v>0</v>
      </c>
      <c r="Q11" s="35">
        <f t="shared" si="7"/>
        <v>0</v>
      </c>
      <c r="R11" s="42">
        <f t="shared" si="8"/>
        <v>0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6"/>
      <c r="IU11" s="36"/>
      <c r="IV11" s="36"/>
    </row>
    <row r="12" spans="1:256" s="37" customFormat="1" ht="30" customHeight="1" x14ac:dyDescent="0.3">
      <c r="A12" s="39">
        <v>9</v>
      </c>
      <c r="B12" s="31" t="s">
        <v>72</v>
      </c>
      <c r="C12" s="31" t="s">
        <v>50</v>
      </c>
      <c r="D12" s="39"/>
      <c r="E12" s="39"/>
      <c r="F12" s="39"/>
      <c r="G12" s="39"/>
      <c r="H12" s="39"/>
      <c r="I12" s="39">
        <f t="shared" si="0"/>
        <v>0</v>
      </c>
      <c r="J12" s="39">
        <f t="shared" si="1"/>
        <v>0</v>
      </c>
      <c r="K12" s="39"/>
      <c r="L12" s="39">
        <f t="shared" si="2"/>
        <v>0</v>
      </c>
      <c r="M12" s="39">
        <f t="shared" si="3"/>
        <v>1</v>
      </c>
      <c r="N12" s="40">
        <f t="shared" si="4"/>
        <v>0</v>
      </c>
      <c r="O12" s="41">
        <f t="shared" si="5"/>
        <v>0</v>
      </c>
      <c r="P12" s="35">
        <f t="shared" si="6"/>
        <v>0</v>
      </c>
      <c r="Q12" s="35">
        <f t="shared" si="7"/>
        <v>0</v>
      </c>
      <c r="R12" s="42">
        <f t="shared" si="8"/>
        <v>0</v>
      </c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  <c r="IG12" s="36"/>
      <c r="IH12" s="36"/>
      <c r="II12" s="36"/>
      <c r="IJ12" s="36"/>
      <c r="IK12" s="36"/>
      <c r="IL12" s="36"/>
      <c r="IM12" s="36"/>
      <c r="IN12" s="36"/>
      <c r="IO12" s="36"/>
      <c r="IP12" s="36"/>
      <c r="IQ12" s="36"/>
      <c r="IR12" s="36"/>
      <c r="IS12" s="36"/>
      <c r="IT12" s="36"/>
      <c r="IU12" s="36"/>
      <c r="IV12" s="36"/>
    </row>
    <row r="13" spans="1:256" s="37" customFormat="1" ht="30" customHeight="1" x14ac:dyDescent="0.3">
      <c r="A13" s="39">
        <v>10</v>
      </c>
      <c r="B13" s="31" t="s">
        <v>73</v>
      </c>
      <c r="C13" s="31" t="s">
        <v>53</v>
      </c>
      <c r="D13" s="39"/>
      <c r="E13" s="39"/>
      <c r="F13" s="39"/>
      <c r="G13" s="39"/>
      <c r="H13" s="39"/>
      <c r="I13" s="39">
        <f t="shared" si="0"/>
        <v>0</v>
      </c>
      <c r="J13" s="39">
        <f t="shared" si="1"/>
        <v>0</v>
      </c>
      <c r="K13" s="39"/>
      <c r="L13" s="39">
        <f t="shared" si="2"/>
        <v>0</v>
      </c>
      <c r="M13" s="39">
        <f t="shared" si="3"/>
        <v>1</v>
      </c>
      <c r="N13" s="40">
        <f t="shared" si="4"/>
        <v>0</v>
      </c>
      <c r="O13" s="41">
        <f t="shared" si="5"/>
        <v>0</v>
      </c>
      <c r="P13" s="35">
        <f t="shared" si="6"/>
        <v>0</v>
      </c>
      <c r="Q13" s="35">
        <f t="shared" si="7"/>
        <v>0</v>
      </c>
      <c r="R13" s="43">
        <f t="shared" si="8"/>
        <v>0</v>
      </c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/>
      <c r="EB13" s="36"/>
      <c r="EC13" s="36"/>
      <c r="ED13" s="36"/>
      <c r="EE13" s="36"/>
      <c r="EF13" s="36"/>
      <c r="EG13" s="36"/>
      <c r="EH13" s="36"/>
      <c r="EI13" s="36"/>
      <c r="EJ13" s="36"/>
      <c r="EK13" s="36"/>
      <c r="EL13" s="36"/>
      <c r="EM13" s="36"/>
      <c r="EN13" s="36"/>
      <c r="EO13" s="36"/>
      <c r="EP13" s="36"/>
      <c r="EQ13" s="36"/>
      <c r="ER13" s="36"/>
      <c r="ES13" s="36"/>
      <c r="ET13" s="36"/>
      <c r="EU13" s="36"/>
      <c r="EV13" s="36"/>
      <c r="EW13" s="36"/>
      <c r="EX13" s="36"/>
      <c r="EY13" s="36"/>
      <c r="EZ13" s="36"/>
      <c r="FA13" s="36"/>
      <c r="FB13" s="36"/>
      <c r="FC13" s="36"/>
      <c r="FD13" s="36"/>
      <c r="FE13" s="36"/>
      <c r="FF13" s="36"/>
      <c r="FG13" s="36"/>
      <c r="FH13" s="36"/>
      <c r="FI13" s="36"/>
      <c r="FJ13" s="36"/>
      <c r="FK13" s="36"/>
      <c r="FL13" s="36"/>
      <c r="FM13" s="36"/>
      <c r="FN13" s="36"/>
      <c r="FO13" s="36"/>
      <c r="FP13" s="36"/>
      <c r="FQ13" s="36"/>
      <c r="FR13" s="36"/>
      <c r="FS13" s="36"/>
      <c r="FT13" s="36"/>
      <c r="FU13" s="36"/>
      <c r="FV13" s="36"/>
      <c r="FW13" s="36"/>
      <c r="FX13" s="36"/>
      <c r="FY13" s="36"/>
      <c r="FZ13" s="36"/>
      <c r="GA13" s="36"/>
      <c r="GB13" s="36"/>
      <c r="GC13" s="36"/>
      <c r="GD13" s="36"/>
      <c r="GE13" s="36"/>
      <c r="GF13" s="36"/>
      <c r="GG13" s="36"/>
      <c r="GH13" s="36"/>
      <c r="GI13" s="36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  <c r="IG13" s="36"/>
      <c r="IH13" s="36"/>
      <c r="II13" s="36"/>
      <c r="IJ13" s="36"/>
      <c r="IK13" s="36"/>
      <c r="IL13" s="36"/>
      <c r="IM13" s="36"/>
      <c r="IN13" s="36"/>
      <c r="IO13" s="36"/>
      <c r="IP13" s="36"/>
      <c r="IQ13" s="36"/>
      <c r="IR13" s="36"/>
      <c r="IS13" s="36"/>
      <c r="IT13" s="36"/>
      <c r="IU13" s="36"/>
      <c r="IV13" s="36"/>
    </row>
    <row r="14" spans="1:256" s="37" customFormat="1" ht="30" customHeight="1" x14ac:dyDescent="0.3">
      <c r="A14" s="39">
        <v>11</v>
      </c>
      <c r="B14" s="31" t="s">
        <v>68</v>
      </c>
      <c r="C14" s="31" t="s">
        <v>66</v>
      </c>
      <c r="D14" s="39"/>
      <c r="E14" s="39"/>
      <c r="F14" s="39"/>
      <c r="G14" s="39"/>
      <c r="H14" s="39"/>
      <c r="I14" s="39">
        <f t="shared" si="0"/>
        <v>0</v>
      </c>
      <c r="J14" s="39">
        <f t="shared" si="1"/>
        <v>0</v>
      </c>
      <c r="K14" s="39"/>
      <c r="L14" s="39">
        <f t="shared" si="2"/>
        <v>0</v>
      </c>
      <c r="M14" s="39">
        <f t="shared" si="3"/>
        <v>1</v>
      </c>
      <c r="N14" s="40">
        <f t="shared" si="4"/>
        <v>0</v>
      </c>
      <c r="O14" s="41">
        <f t="shared" si="5"/>
        <v>0</v>
      </c>
      <c r="P14" s="35">
        <f t="shared" si="6"/>
        <v>0</v>
      </c>
      <c r="Q14" s="35">
        <f t="shared" si="7"/>
        <v>0</v>
      </c>
      <c r="R14" s="42">
        <f t="shared" si="8"/>
        <v>0</v>
      </c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  <c r="GA14" s="36"/>
      <c r="GB14" s="36"/>
      <c r="GC14" s="36"/>
      <c r="GD14" s="36"/>
      <c r="GE14" s="36"/>
      <c r="GF14" s="36"/>
      <c r="GG14" s="36"/>
      <c r="GH14" s="36"/>
      <c r="GI14" s="36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  <c r="IG14" s="36"/>
      <c r="IH14" s="36"/>
      <c r="II14" s="36"/>
      <c r="IJ14" s="36"/>
      <c r="IK14" s="36"/>
      <c r="IL14" s="36"/>
      <c r="IM14" s="36"/>
      <c r="IN14" s="36"/>
      <c r="IO14" s="36"/>
      <c r="IP14" s="36"/>
      <c r="IQ14" s="36"/>
      <c r="IR14" s="36"/>
      <c r="IS14" s="36"/>
      <c r="IT14" s="36"/>
      <c r="IU14" s="36"/>
      <c r="IV14" s="36"/>
    </row>
    <row r="15" spans="1:256" s="37" customFormat="1" ht="30" customHeight="1" x14ac:dyDescent="0.3">
      <c r="A15" s="39">
        <v>12</v>
      </c>
      <c r="B15" s="31" t="s">
        <v>64</v>
      </c>
      <c r="C15" s="31" t="s">
        <v>45</v>
      </c>
      <c r="D15" s="39"/>
      <c r="E15" s="39"/>
      <c r="F15" s="39"/>
      <c r="G15" s="39"/>
      <c r="H15" s="39"/>
      <c r="I15" s="39">
        <f t="shared" si="0"/>
        <v>0</v>
      </c>
      <c r="J15" s="39">
        <f t="shared" si="1"/>
        <v>0</v>
      </c>
      <c r="K15" s="39"/>
      <c r="L15" s="39">
        <f t="shared" si="2"/>
        <v>0</v>
      </c>
      <c r="M15" s="39">
        <f t="shared" si="3"/>
        <v>1</v>
      </c>
      <c r="N15" s="40">
        <f t="shared" si="4"/>
        <v>0</v>
      </c>
      <c r="O15" s="41">
        <f t="shared" si="5"/>
        <v>0</v>
      </c>
      <c r="P15" s="35">
        <f t="shared" si="6"/>
        <v>0</v>
      </c>
      <c r="Q15" s="35">
        <f t="shared" si="7"/>
        <v>0</v>
      </c>
      <c r="R15" s="43">
        <f t="shared" si="8"/>
        <v>0</v>
      </c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36"/>
      <c r="EV15" s="36"/>
      <c r="EW15" s="36"/>
      <c r="EX15" s="36"/>
      <c r="EY15" s="36"/>
      <c r="EZ15" s="36"/>
      <c r="FA15" s="36"/>
      <c r="FB15" s="36"/>
      <c r="FC15" s="36"/>
      <c r="FD15" s="36"/>
      <c r="FE15" s="36"/>
      <c r="FF15" s="36"/>
      <c r="FG15" s="36"/>
      <c r="FH15" s="36"/>
      <c r="FI15" s="36"/>
      <c r="FJ15" s="36"/>
      <c r="FK15" s="36"/>
      <c r="FL15" s="36"/>
      <c r="FM15" s="36"/>
      <c r="FN15" s="36"/>
      <c r="FO15" s="36"/>
      <c r="FP15" s="36"/>
      <c r="FQ15" s="36"/>
      <c r="FR15" s="36"/>
      <c r="FS15" s="36"/>
      <c r="FT15" s="36"/>
      <c r="FU15" s="36"/>
      <c r="FV15" s="36"/>
      <c r="FW15" s="36"/>
      <c r="FX15" s="36"/>
      <c r="FY15" s="36"/>
      <c r="FZ15" s="36"/>
      <c r="GA15" s="36"/>
      <c r="GB15" s="36"/>
      <c r="GC15" s="36"/>
      <c r="GD15" s="36"/>
      <c r="GE15" s="36"/>
      <c r="GF15" s="36"/>
      <c r="GG15" s="36"/>
      <c r="GH15" s="36"/>
      <c r="GI15" s="36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  <c r="IG15" s="36"/>
      <c r="IH15" s="36"/>
      <c r="II15" s="36"/>
      <c r="IJ15" s="36"/>
      <c r="IK15" s="36"/>
      <c r="IL15" s="36"/>
      <c r="IM15" s="36"/>
      <c r="IN15" s="36"/>
      <c r="IO15" s="36"/>
      <c r="IP15" s="36"/>
      <c r="IQ15" s="36"/>
      <c r="IR15" s="36"/>
      <c r="IS15" s="36"/>
      <c r="IT15" s="36"/>
      <c r="IU15" s="36"/>
      <c r="IV15" s="36"/>
    </row>
    <row r="16" spans="1:256" s="37" customFormat="1" ht="30" customHeight="1" x14ac:dyDescent="0.3">
      <c r="A16" s="39">
        <v>13</v>
      </c>
      <c r="B16" s="31" t="s">
        <v>77</v>
      </c>
      <c r="C16" s="31" t="s">
        <v>78</v>
      </c>
      <c r="D16" s="39"/>
      <c r="E16" s="39"/>
      <c r="F16" s="39"/>
      <c r="G16" s="39"/>
      <c r="H16" s="39"/>
      <c r="I16" s="39">
        <f t="shared" si="0"/>
        <v>0</v>
      </c>
      <c r="J16" s="39">
        <f t="shared" si="1"/>
        <v>0</v>
      </c>
      <c r="K16" s="39"/>
      <c r="L16" s="39">
        <f t="shared" si="2"/>
        <v>0</v>
      </c>
      <c r="M16" s="39">
        <f t="shared" si="3"/>
        <v>1</v>
      </c>
      <c r="N16" s="40">
        <f t="shared" si="4"/>
        <v>0</v>
      </c>
      <c r="O16" s="41">
        <f t="shared" si="5"/>
        <v>0</v>
      </c>
      <c r="P16" s="35">
        <f t="shared" si="6"/>
        <v>0</v>
      </c>
      <c r="Q16" s="35">
        <f t="shared" si="7"/>
        <v>0</v>
      </c>
      <c r="R16" s="42">
        <f t="shared" si="8"/>
        <v>0</v>
      </c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36"/>
      <c r="EV16" s="36"/>
      <c r="EW16" s="36"/>
      <c r="EX16" s="36"/>
      <c r="EY16" s="36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36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  <c r="GF16" s="36"/>
      <c r="GG16" s="36"/>
      <c r="GH16" s="36"/>
      <c r="GI16" s="36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  <c r="IG16" s="36"/>
      <c r="IH16" s="36"/>
      <c r="II16" s="36"/>
      <c r="IJ16" s="36"/>
      <c r="IK16" s="36"/>
      <c r="IL16" s="36"/>
      <c r="IM16" s="36"/>
      <c r="IN16" s="36"/>
      <c r="IO16" s="36"/>
      <c r="IP16" s="36"/>
      <c r="IQ16" s="36"/>
      <c r="IR16" s="36"/>
      <c r="IS16" s="36"/>
      <c r="IT16" s="36"/>
      <c r="IU16" s="36"/>
      <c r="IV16" s="36"/>
    </row>
    <row r="17" spans="1:256" s="37" customFormat="1" ht="30" customHeight="1" x14ac:dyDescent="0.3">
      <c r="A17" s="39">
        <v>14</v>
      </c>
      <c r="B17" s="31" t="s">
        <v>79</v>
      </c>
      <c r="C17" s="31" t="s">
        <v>78</v>
      </c>
      <c r="D17" s="39"/>
      <c r="E17" s="39"/>
      <c r="F17" s="39"/>
      <c r="G17" s="39"/>
      <c r="H17" s="39"/>
      <c r="I17" s="39">
        <f t="shared" si="0"/>
        <v>0</v>
      </c>
      <c r="J17" s="39">
        <f t="shared" si="1"/>
        <v>0</v>
      </c>
      <c r="K17" s="39"/>
      <c r="L17" s="39">
        <f t="shared" si="2"/>
        <v>0</v>
      </c>
      <c r="M17" s="39">
        <f t="shared" si="3"/>
        <v>1</v>
      </c>
      <c r="N17" s="40">
        <f t="shared" si="4"/>
        <v>0</v>
      </c>
      <c r="O17" s="41">
        <f t="shared" si="5"/>
        <v>0</v>
      </c>
      <c r="P17" s="35">
        <f t="shared" si="6"/>
        <v>0</v>
      </c>
      <c r="Q17" s="35">
        <f t="shared" si="7"/>
        <v>0</v>
      </c>
      <c r="R17" s="42">
        <f t="shared" si="8"/>
        <v>0</v>
      </c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/>
      <c r="EB17" s="36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36"/>
      <c r="EV17" s="36"/>
      <c r="EW17" s="36"/>
      <c r="EX17" s="36"/>
      <c r="EY17" s="36"/>
      <c r="EZ17" s="36"/>
      <c r="FA17" s="36"/>
      <c r="FB17" s="36"/>
      <c r="FC17" s="36"/>
      <c r="FD17" s="36"/>
      <c r="FE17" s="36"/>
      <c r="FF17" s="36"/>
      <c r="FG17" s="36"/>
      <c r="FH17" s="36"/>
      <c r="FI17" s="36"/>
      <c r="FJ17" s="36"/>
      <c r="FK17" s="36"/>
      <c r="FL17" s="36"/>
      <c r="FM17" s="36"/>
      <c r="FN17" s="36"/>
      <c r="FO17" s="36"/>
      <c r="FP17" s="36"/>
      <c r="FQ17" s="36"/>
      <c r="FR17" s="36"/>
      <c r="FS17" s="36"/>
      <c r="FT17" s="36"/>
      <c r="FU17" s="36"/>
      <c r="FV17" s="36"/>
      <c r="FW17" s="36"/>
      <c r="FX17" s="36"/>
      <c r="FY17" s="36"/>
      <c r="FZ17" s="36"/>
      <c r="GA17" s="36"/>
      <c r="GB17" s="36"/>
      <c r="GC17" s="36"/>
      <c r="GD17" s="36"/>
      <c r="GE17" s="36"/>
      <c r="GF17" s="36"/>
      <c r="GG17" s="36"/>
      <c r="GH17" s="36"/>
      <c r="GI17" s="36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  <c r="IG17" s="36"/>
      <c r="IH17" s="36"/>
      <c r="II17" s="36"/>
      <c r="IJ17" s="36"/>
      <c r="IK17" s="36"/>
      <c r="IL17" s="36"/>
      <c r="IM17" s="36"/>
      <c r="IN17" s="36"/>
      <c r="IO17" s="36"/>
      <c r="IP17" s="36"/>
      <c r="IQ17" s="36"/>
      <c r="IR17" s="36"/>
      <c r="IS17" s="36"/>
      <c r="IT17" s="36"/>
      <c r="IU17" s="36"/>
      <c r="IV17" s="36"/>
    </row>
    <row r="18" spans="1:256" s="37" customFormat="1" ht="30" customHeight="1" x14ac:dyDescent="0.3">
      <c r="A18" s="39">
        <v>15</v>
      </c>
      <c r="B18" s="31" t="s">
        <v>63</v>
      </c>
      <c r="C18" s="31" t="s">
        <v>45</v>
      </c>
      <c r="D18" s="39"/>
      <c r="E18" s="39"/>
      <c r="F18" s="39"/>
      <c r="G18" s="39"/>
      <c r="H18" s="39"/>
      <c r="I18" s="39">
        <f t="shared" si="0"/>
        <v>0</v>
      </c>
      <c r="J18" s="39">
        <f t="shared" si="1"/>
        <v>0</v>
      </c>
      <c r="K18" s="39"/>
      <c r="L18" s="39">
        <f t="shared" si="2"/>
        <v>0</v>
      </c>
      <c r="M18" s="39">
        <f t="shared" si="3"/>
        <v>1</v>
      </c>
      <c r="N18" s="40">
        <f t="shared" si="4"/>
        <v>0</v>
      </c>
      <c r="O18" s="41">
        <f t="shared" si="5"/>
        <v>0</v>
      </c>
      <c r="P18" s="35">
        <f t="shared" si="6"/>
        <v>0</v>
      </c>
      <c r="Q18" s="35">
        <f t="shared" si="7"/>
        <v>0</v>
      </c>
      <c r="R18" s="42">
        <f t="shared" si="8"/>
        <v>0</v>
      </c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/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/>
      <c r="EB18" s="36"/>
      <c r="EC18" s="36"/>
      <c r="ED18" s="36"/>
      <c r="EE18" s="36"/>
      <c r="EF18" s="36"/>
      <c r="EG18" s="36"/>
      <c r="EH18" s="36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36"/>
      <c r="EV18" s="36"/>
      <c r="EW18" s="36"/>
      <c r="EX18" s="36"/>
      <c r="EY18" s="36"/>
      <c r="EZ18" s="36"/>
      <c r="FA18" s="36"/>
      <c r="FB18" s="36"/>
      <c r="FC18" s="36"/>
      <c r="FD18" s="36"/>
      <c r="FE18" s="36"/>
      <c r="FF18" s="36"/>
      <c r="FG18" s="36"/>
      <c r="FH18" s="36"/>
      <c r="FI18" s="36"/>
      <c r="FJ18" s="36"/>
      <c r="FK18" s="36"/>
      <c r="FL18" s="36"/>
      <c r="FM18" s="36"/>
      <c r="FN18" s="36"/>
      <c r="FO18" s="36"/>
      <c r="FP18" s="36"/>
      <c r="FQ18" s="36"/>
      <c r="FR18" s="36"/>
      <c r="FS18" s="36"/>
      <c r="FT18" s="36"/>
      <c r="FU18" s="36"/>
      <c r="FV18" s="36"/>
      <c r="FW18" s="36"/>
      <c r="FX18" s="36"/>
      <c r="FY18" s="36"/>
      <c r="FZ18" s="36"/>
      <c r="GA18" s="36"/>
      <c r="GB18" s="36"/>
      <c r="GC18" s="36"/>
      <c r="GD18" s="36"/>
      <c r="GE18" s="36"/>
      <c r="GF18" s="36"/>
      <c r="GG18" s="36"/>
      <c r="GH18" s="36"/>
      <c r="GI18" s="36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  <c r="IG18" s="36"/>
      <c r="IH18" s="36"/>
      <c r="II18" s="36"/>
      <c r="IJ18" s="36"/>
      <c r="IK18" s="36"/>
      <c r="IL18" s="36"/>
      <c r="IM18" s="36"/>
      <c r="IN18" s="36"/>
      <c r="IO18" s="36"/>
      <c r="IP18" s="36"/>
      <c r="IQ18" s="36"/>
      <c r="IR18" s="36"/>
      <c r="IS18" s="36"/>
      <c r="IT18" s="36"/>
      <c r="IU18" s="36"/>
      <c r="IV18" s="36"/>
    </row>
    <row r="19" spans="1:256" s="37" customFormat="1" ht="30" customHeight="1" x14ac:dyDescent="0.3">
      <c r="A19" s="39">
        <v>16</v>
      </c>
      <c r="B19" s="31" t="s">
        <v>60</v>
      </c>
      <c r="C19" s="31" t="s">
        <v>61</v>
      </c>
      <c r="D19" s="39"/>
      <c r="E19" s="39"/>
      <c r="F19" s="39"/>
      <c r="G19" s="39"/>
      <c r="H19" s="39"/>
      <c r="I19" s="39">
        <f t="shared" si="0"/>
        <v>0</v>
      </c>
      <c r="J19" s="39">
        <f t="shared" si="1"/>
        <v>0</v>
      </c>
      <c r="K19" s="39"/>
      <c r="L19" s="39">
        <f t="shared" si="2"/>
        <v>0</v>
      </c>
      <c r="M19" s="39">
        <f t="shared" si="3"/>
        <v>1</v>
      </c>
      <c r="N19" s="40">
        <f t="shared" si="4"/>
        <v>0</v>
      </c>
      <c r="O19" s="41">
        <f t="shared" si="5"/>
        <v>0</v>
      </c>
      <c r="P19" s="35">
        <f t="shared" si="6"/>
        <v>0</v>
      </c>
      <c r="Q19" s="35">
        <f t="shared" si="7"/>
        <v>0</v>
      </c>
      <c r="R19" s="42">
        <f t="shared" si="8"/>
        <v>0</v>
      </c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  <c r="FN19" s="36"/>
      <c r="FO19" s="36"/>
      <c r="FP19" s="36"/>
      <c r="FQ19" s="36"/>
      <c r="FR19" s="36"/>
      <c r="FS19" s="36"/>
      <c r="FT19" s="36"/>
      <c r="FU19" s="36"/>
      <c r="FV19" s="36"/>
      <c r="FW19" s="36"/>
      <c r="FX19" s="36"/>
      <c r="FY19" s="36"/>
      <c r="FZ19" s="36"/>
      <c r="GA19" s="36"/>
      <c r="GB19" s="36"/>
      <c r="GC19" s="36"/>
      <c r="GD19" s="36"/>
      <c r="GE19" s="36"/>
      <c r="GF19" s="36"/>
      <c r="GG19" s="36"/>
      <c r="GH19" s="36"/>
      <c r="GI19" s="36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  <c r="IG19" s="36"/>
      <c r="IH19" s="36"/>
      <c r="II19" s="36"/>
      <c r="IJ19" s="36"/>
      <c r="IK19" s="36"/>
      <c r="IL19" s="36"/>
      <c r="IM19" s="36"/>
      <c r="IN19" s="36"/>
      <c r="IO19" s="36"/>
      <c r="IP19" s="36"/>
      <c r="IQ19" s="36"/>
      <c r="IR19" s="36"/>
      <c r="IS19" s="36"/>
      <c r="IT19" s="36"/>
      <c r="IU19" s="36"/>
      <c r="IV19" s="36"/>
    </row>
    <row r="20" spans="1:256" s="37" customFormat="1" ht="30" customHeight="1" x14ac:dyDescent="0.3">
      <c r="A20" s="39">
        <v>17</v>
      </c>
      <c r="B20" s="31" t="s">
        <v>67</v>
      </c>
      <c r="C20" s="31" t="s">
        <v>66</v>
      </c>
      <c r="D20" s="39"/>
      <c r="E20" s="39"/>
      <c r="F20" s="39"/>
      <c r="G20" s="39"/>
      <c r="H20" s="39"/>
      <c r="I20" s="39">
        <f t="shared" si="0"/>
        <v>0</v>
      </c>
      <c r="J20" s="39">
        <f t="shared" si="1"/>
        <v>0</v>
      </c>
      <c r="K20" s="39"/>
      <c r="L20" s="39">
        <f t="shared" si="2"/>
        <v>0</v>
      </c>
      <c r="M20" s="39">
        <f t="shared" si="3"/>
        <v>1</v>
      </c>
      <c r="N20" s="40">
        <f t="shared" si="4"/>
        <v>0</v>
      </c>
      <c r="O20" s="41">
        <f t="shared" si="5"/>
        <v>0</v>
      </c>
      <c r="P20" s="35">
        <f t="shared" si="6"/>
        <v>0</v>
      </c>
      <c r="Q20" s="35">
        <f t="shared" si="7"/>
        <v>0</v>
      </c>
      <c r="R20" s="42">
        <f t="shared" si="8"/>
        <v>0</v>
      </c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  <c r="IG20" s="36"/>
      <c r="IH20" s="36"/>
      <c r="II20" s="36"/>
      <c r="IJ20" s="36"/>
      <c r="IK20" s="36"/>
      <c r="IL20" s="36"/>
      <c r="IM20" s="36"/>
      <c r="IN20" s="36"/>
      <c r="IO20" s="36"/>
      <c r="IP20" s="36"/>
      <c r="IQ20" s="36"/>
      <c r="IR20" s="36"/>
      <c r="IS20" s="36"/>
      <c r="IT20" s="36"/>
      <c r="IU20" s="36"/>
      <c r="IV20" s="36"/>
    </row>
    <row r="21" spans="1:256" s="37" customFormat="1" ht="30" customHeight="1" x14ac:dyDescent="0.3">
      <c r="A21" s="39">
        <v>18</v>
      </c>
      <c r="B21" s="31" t="s">
        <v>83</v>
      </c>
      <c r="C21" s="31" t="s">
        <v>82</v>
      </c>
      <c r="D21" s="39"/>
      <c r="E21" s="39"/>
      <c r="F21" s="39"/>
      <c r="G21" s="39"/>
      <c r="H21" s="39"/>
      <c r="I21" s="39">
        <f t="shared" si="0"/>
        <v>0</v>
      </c>
      <c r="J21" s="39">
        <f t="shared" si="1"/>
        <v>0</v>
      </c>
      <c r="K21" s="39"/>
      <c r="L21" s="39">
        <f t="shared" si="2"/>
        <v>0</v>
      </c>
      <c r="M21" s="39">
        <f t="shared" si="3"/>
        <v>1</v>
      </c>
      <c r="N21" s="40">
        <f t="shared" si="4"/>
        <v>0</v>
      </c>
      <c r="O21" s="41">
        <f t="shared" si="5"/>
        <v>0</v>
      </c>
      <c r="P21" s="35">
        <f t="shared" si="6"/>
        <v>0</v>
      </c>
      <c r="Q21" s="35">
        <f t="shared" si="7"/>
        <v>0</v>
      </c>
      <c r="R21" s="42">
        <f t="shared" si="8"/>
        <v>0</v>
      </c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/>
      <c r="EB21" s="36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36"/>
      <c r="EQ21" s="36"/>
      <c r="ER21" s="36"/>
      <c r="ES21" s="36"/>
      <c r="ET21" s="36"/>
      <c r="EU21" s="36"/>
      <c r="EV21" s="36"/>
      <c r="EW21" s="36"/>
      <c r="EX21" s="36"/>
      <c r="EY21" s="36"/>
      <c r="EZ21" s="36"/>
      <c r="FA21" s="36"/>
      <c r="FB21" s="36"/>
      <c r="FC21" s="36"/>
      <c r="FD21" s="36"/>
      <c r="FE21" s="36"/>
      <c r="FF21" s="36"/>
      <c r="FG21" s="36"/>
      <c r="FH21" s="36"/>
      <c r="FI21" s="36"/>
      <c r="FJ21" s="36"/>
      <c r="FK21" s="36"/>
      <c r="FL21" s="36"/>
      <c r="FM21" s="36"/>
      <c r="FN21" s="36"/>
      <c r="FO21" s="36"/>
      <c r="FP21" s="36"/>
      <c r="FQ21" s="36"/>
      <c r="FR21" s="36"/>
      <c r="FS21" s="36"/>
      <c r="FT21" s="36"/>
      <c r="FU21" s="36"/>
      <c r="FV21" s="36"/>
      <c r="FW21" s="36"/>
      <c r="FX21" s="36"/>
      <c r="FY21" s="36"/>
      <c r="FZ21" s="36"/>
      <c r="GA21" s="36"/>
      <c r="GB21" s="36"/>
      <c r="GC21" s="36"/>
      <c r="GD21" s="36"/>
      <c r="GE21" s="36"/>
      <c r="GF21" s="36"/>
      <c r="GG21" s="36"/>
      <c r="GH21" s="36"/>
      <c r="GI21" s="36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  <c r="IG21" s="36"/>
      <c r="IH21" s="36"/>
      <c r="II21" s="36"/>
      <c r="IJ21" s="36"/>
      <c r="IK21" s="36"/>
      <c r="IL21" s="36"/>
      <c r="IM21" s="36"/>
      <c r="IN21" s="36"/>
      <c r="IO21" s="36"/>
      <c r="IP21" s="36"/>
      <c r="IQ21" s="36"/>
      <c r="IR21" s="36"/>
      <c r="IS21" s="36"/>
      <c r="IT21" s="36"/>
      <c r="IU21" s="36"/>
      <c r="IV21" s="36"/>
    </row>
    <row r="22" spans="1:256" s="37" customFormat="1" ht="30" customHeight="1" x14ac:dyDescent="0.3">
      <c r="A22" s="39">
        <v>19</v>
      </c>
      <c r="B22" s="31" t="s">
        <v>52</v>
      </c>
      <c r="C22" s="31" t="s">
        <v>53</v>
      </c>
      <c r="D22" s="39"/>
      <c r="E22" s="39"/>
      <c r="F22" s="39"/>
      <c r="G22" s="39"/>
      <c r="H22" s="39"/>
      <c r="I22" s="39">
        <f t="shared" si="0"/>
        <v>0</v>
      </c>
      <c r="J22" s="39">
        <f t="shared" si="1"/>
        <v>0</v>
      </c>
      <c r="K22" s="39"/>
      <c r="L22" s="39">
        <f t="shared" si="2"/>
        <v>0</v>
      </c>
      <c r="M22" s="39">
        <f t="shared" si="3"/>
        <v>1</v>
      </c>
      <c r="N22" s="40">
        <f t="shared" si="4"/>
        <v>0</v>
      </c>
      <c r="O22" s="41">
        <f t="shared" si="5"/>
        <v>0</v>
      </c>
      <c r="P22" s="35">
        <f t="shared" si="6"/>
        <v>0</v>
      </c>
      <c r="Q22" s="35">
        <f t="shared" si="7"/>
        <v>0</v>
      </c>
      <c r="R22" s="42">
        <f t="shared" si="8"/>
        <v>0</v>
      </c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/>
      <c r="EB22" s="36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36"/>
      <c r="EV22" s="36"/>
      <c r="EW22" s="36"/>
      <c r="EX22" s="36"/>
      <c r="EY22" s="36"/>
      <c r="EZ22" s="36"/>
      <c r="FA22" s="36"/>
      <c r="FB22" s="36"/>
      <c r="FC22" s="36"/>
      <c r="FD22" s="36"/>
      <c r="FE22" s="36"/>
      <c r="FF22" s="36"/>
      <c r="FG22" s="36"/>
      <c r="FH22" s="36"/>
      <c r="FI22" s="36"/>
      <c r="FJ22" s="36"/>
      <c r="FK22" s="36"/>
      <c r="FL22" s="36"/>
      <c r="FM22" s="36"/>
      <c r="FN22" s="36"/>
      <c r="FO22" s="36"/>
      <c r="FP22" s="36"/>
      <c r="FQ22" s="36"/>
      <c r="FR22" s="36"/>
      <c r="FS22" s="36"/>
      <c r="FT22" s="36"/>
      <c r="FU22" s="36"/>
      <c r="FV22" s="36"/>
      <c r="FW22" s="36"/>
      <c r="FX22" s="36"/>
      <c r="FY22" s="36"/>
      <c r="FZ22" s="36"/>
      <c r="GA22" s="36"/>
      <c r="GB22" s="36"/>
      <c r="GC22" s="36"/>
      <c r="GD22" s="36"/>
      <c r="GE22" s="36"/>
      <c r="GF22" s="36"/>
      <c r="GG22" s="36"/>
      <c r="GH22" s="36"/>
      <c r="GI22" s="36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  <c r="HQ22" s="36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36"/>
      <c r="IF22" s="36"/>
      <c r="IG22" s="36"/>
      <c r="IH22" s="36"/>
      <c r="II22" s="36"/>
      <c r="IJ22" s="36"/>
      <c r="IK22" s="36"/>
      <c r="IL22" s="36"/>
      <c r="IM22" s="36"/>
      <c r="IN22" s="36"/>
      <c r="IO22" s="36"/>
      <c r="IP22" s="36"/>
      <c r="IQ22" s="36"/>
      <c r="IR22" s="36"/>
      <c r="IS22" s="36"/>
      <c r="IT22" s="36"/>
      <c r="IU22" s="36"/>
      <c r="IV22" s="36"/>
    </row>
    <row r="23" spans="1:256" s="37" customFormat="1" ht="30" customHeight="1" x14ac:dyDescent="0.3">
      <c r="A23" s="39">
        <v>20</v>
      </c>
      <c r="B23" s="48" t="s">
        <v>65</v>
      </c>
      <c r="C23" s="31" t="s">
        <v>66</v>
      </c>
      <c r="D23" s="39"/>
      <c r="E23" s="39"/>
      <c r="F23" s="39"/>
      <c r="G23" s="39"/>
      <c r="H23" s="39"/>
      <c r="I23" s="39">
        <f t="shared" si="0"/>
        <v>0</v>
      </c>
      <c r="J23" s="39">
        <f t="shared" si="1"/>
        <v>0</v>
      </c>
      <c r="K23" s="39"/>
      <c r="L23" s="39">
        <f t="shared" si="2"/>
        <v>0</v>
      </c>
      <c r="M23" s="39">
        <f t="shared" si="3"/>
        <v>1</v>
      </c>
      <c r="N23" s="40">
        <f t="shared" si="4"/>
        <v>0</v>
      </c>
      <c r="O23" s="41">
        <f t="shared" si="5"/>
        <v>0</v>
      </c>
      <c r="P23" s="35">
        <f t="shared" si="6"/>
        <v>0</v>
      </c>
      <c r="Q23" s="35">
        <f t="shared" si="7"/>
        <v>0</v>
      </c>
      <c r="R23" s="42">
        <f t="shared" si="8"/>
        <v>0</v>
      </c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/>
      <c r="EB23" s="36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36"/>
      <c r="EV23" s="36"/>
      <c r="EW23" s="36"/>
      <c r="EX23" s="36"/>
      <c r="EY23" s="36"/>
      <c r="EZ23" s="36"/>
      <c r="FA23" s="36"/>
      <c r="FB23" s="36"/>
      <c r="FC23" s="36"/>
      <c r="FD23" s="36"/>
      <c r="FE23" s="36"/>
      <c r="FF23" s="36"/>
      <c r="FG23" s="36"/>
      <c r="FH23" s="36"/>
      <c r="FI23" s="36"/>
      <c r="FJ23" s="36"/>
      <c r="FK23" s="36"/>
      <c r="FL23" s="36"/>
      <c r="FM23" s="36"/>
      <c r="FN23" s="36"/>
      <c r="FO23" s="36"/>
      <c r="FP23" s="36"/>
      <c r="FQ23" s="36"/>
      <c r="FR23" s="36"/>
      <c r="FS23" s="36"/>
      <c r="FT23" s="36"/>
      <c r="FU23" s="36"/>
      <c r="FV23" s="36"/>
      <c r="FW23" s="36"/>
      <c r="FX23" s="36"/>
      <c r="FY23" s="36"/>
      <c r="FZ23" s="36"/>
      <c r="GA23" s="36"/>
      <c r="GB23" s="36"/>
      <c r="GC23" s="36"/>
      <c r="GD23" s="36"/>
      <c r="GE23" s="36"/>
      <c r="GF23" s="36"/>
      <c r="GG23" s="36"/>
      <c r="GH23" s="36"/>
      <c r="GI23" s="36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  <c r="IG23" s="36"/>
      <c r="IH23" s="36"/>
      <c r="II23" s="36"/>
      <c r="IJ23" s="36"/>
      <c r="IK23" s="36"/>
      <c r="IL23" s="36"/>
      <c r="IM23" s="36"/>
      <c r="IN23" s="36"/>
      <c r="IO23" s="36"/>
      <c r="IP23" s="36"/>
      <c r="IQ23" s="36"/>
      <c r="IR23" s="36"/>
      <c r="IS23" s="36"/>
      <c r="IT23" s="36"/>
      <c r="IU23" s="36"/>
      <c r="IV23" s="36"/>
    </row>
    <row r="24" spans="1:256" s="37" customFormat="1" ht="30" customHeight="1" x14ac:dyDescent="0.3">
      <c r="A24" s="39">
        <v>21</v>
      </c>
      <c r="B24" s="31" t="s">
        <v>51</v>
      </c>
      <c r="C24" s="31" t="s">
        <v>50</v>
      </c>
      <c r="D24" s="39"/>
      <c r="E24" s="39"/>
      <c r="F24" s="39"/>
      <c r="G24" s="39"/>
      <c r="H24" s="39"/>
      <c r="I24" s="39">
        <f t="shared" si="0"/>
        <v>0</v>
      </c>
      <c r="J24" s="39">
        <f t="shared" si="1"/>
        <v>0</v>
      </c>
      <c r="K24" s="39"/>
      <c r="L24" s="39">
        <f t="shared" si="2"/>
        <v>0</v>
      </c>
      <c r="M24" s="39">
        <f t="shared" si="3"/>
        <v>1</v>
      </c>
      <c r="N24" s="40">
        <f t="shared" si="4"/>
        <v>0</v>
      </c>
      <c r="O24" s="41">
        <f t="shared" si="5"/>
        <v>0</v>
      </c>
      <c r="P24" s="35">
        <f t="shared" si="6"/>
        <v>0</v>
      </c>
      <c r="Q24" s="35">
        <f t="shared" si="7"/>
        <v>0</v>
      </c>
      <c r="R24" s="43">
        <f t="shared" si="8"/>
        <v>0</v>
      </c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/>
      <c r="EB24" s="36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36"/>
      <c r="EV24" s="36"/>
      <c r="EW24" s="36"/>
      <c r="EX24" s="36"/>
      <c r="EY24" s="36"/>
      <c r="EZ24" s="36"/>
      <c r="FA24" s="36"/>
      <c r="FB24" s="36"/>
      <c r="FC24" s="36"/>
      <c r="FD24" s="36"/>
      <c r="FE24" s="36"/>
      <c r="FF24" s="36"/>
      <c r="FG24" s="36"/>
      <c r="FH24" s="36"/>
      <c r="FI24" s="36"/>
      <c r="FJ24" s="36"/>
      <c r="FK24" s="36"/>
      <c r="FL24" s="36"/>
      <c r="FM24" s="36"/>
      <c r="FN24" s="36"/>
      <c r="FO24" s="36"/>
      <c r="FP24" s="36"/>
      <c r="FQ24" s="36"/>
      <c r="FR24" s="36"/>
      <c r="FS24" s="36"/>
      <c r="FT24" s="36"/>
      <c r="FU24" s="36"/>
      <c r="FV24" s="36"/>
      <c r="FW24" s="36"/>
      <c r="FX24" s="36"/>
      <c r="FY24" s="36"/>
      <c r="FZ24" s="36"/>
      <c r="GA24" s="36"/>
      <c r="GB24" s="36"/>
      <c r="GC24" s="36"/>
      <c r="GD24" s="36"/>
      <c r="GE24" s="36"/>
      <c r="GF24" s="36"/>
      <c r="GG24" s="36"/>
      <c r="GH24" s="36"/>
      <c r="GI24" s="36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  <c r="IG24" s="36"/>
      <c r="IH24" s="36"/>
      <c r="II24" s="36"/>
      <c r="IJ24" s="36"/>
      <c r="IK24" s="36"/>
      <c r="IL24" s="36"/>
      <c r="IM24" s="36"/>
      <c r="IN24" s="36"/>
      <c r="IO24" s="36"/>
      <c r="IP24" s="36"/>
      <c r="IQ24" s="36"/>
      <c r="IR24" s="36"/>
      <c r="IS24" s="36"/>
      <c r="IT24" s="36"/>
      <c r="IU24" s="36"/>
      <c r="IV24" s="36"/>
    </row>
    <row r="25" spans="1:256" s="37" customFormat="1" ht="30" customHeight="1" x14ac:dyDescent="0.3">
      <c r="A25" s="39">
        <v>22</v>
      </c>
      <c r="B25" s="31" t="s">
        <v>90</v>
      </c>
      <c r="C25" s="31" t="s">
        <v>91</v>
      </c>
      <c r="D25" s="39"/>
      <c r="E25" s="39"/>
      <c r="F25" s="39"/>
      <c r="G25" s="39"/>
      <c r="H25" s="39"/>
      <c r="I25" s="39">
        <f t="shared" si="0"/>
        <v>0</v>
      </c>
      <c r="J25" s="39">
        <f t="shared" si="1"/>
        <v>0</v>
      </c>
      <c r="K25" s="39"/>
      <c r="L25" s="39">
        <f t="shared" si="2"/>
        <v>0</v>
      </c>
      <c r="M25" s="39">
        <f t="shared" si="3"/>
        <v>1</v>
      </c>
      <c r="N25" s="40">
        <f t="shared" si="4"/>
        <v>0</v>
      </c>
      <c r="O25" s="41">
        <f t="shared" si="5"/>
        <v>0</v>
      </c>
      <c r="P25" s="35">
        <f t="shared" si="6"/>
        <v>0</v>
      </c>
      <c r="Q25" s="35">
        <f t="shared" si="7"/>
        <v>0</v>
      </c>
      <c r="R25" s="42">
        <f t="shared" si="8"/>
        <v>0</v>
      </c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/>
      <c r="EB25" s="36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36"/>
      <c r="EV25" s="36"/>
      <c r="EW25" s="36"/>
      <c r="EX25" s="36"/>
      <c r="EY25" s="36"/>
      <c r="EZ25" s="36"/>
      <c r="FA25" s="36"/>
      <c r="FB25" s="36"/>
      <c r="FC25" s="36"/>
      <c r="FD25" s="36"/>
      <c r="FE25" s="36"/>
      <c r="FF25" s="36"/>
      <c r="FG25" s="36"/>
      <c r="FH25" s="36"/>
      <c r="FI25" s="36"/>
      <c r="FJ25" s="36"/>
      <c r="FK25" s="36"/>
      <c r="FL25" s="36"/>
      <c r="FM25" s="36"/>
      <c r="FN25" s="36"/>
      <c r="FO25" s="36"/>
      <c r="FP25" s="36"/>
      <c r="FQ25" s="36"/>
      <c r="FR25" s="36"/>
      <c r="FS25" s="36"/>
      <c r="FT25" s="36"/>
      <c r="FU25" s="36"/>
      <c r="FV25" s="36"/>
      <c r="FW25" s="36"/>
      <c r="FX25" s="36"/>
      <c r="FY25" s="36"/>
      <c r="FZ25" s="36"/>
      <c r="GA25" s="36"/>
      <c r="GB25" s="36"/>
      <c r="GC25" s="36"/>
      <c r="GD25" s="36"/>
      <c r="GE25" s="36"/>
      <c r="GF25" s="36"/>
      <c r="GG25" s="36"/>
      <c r="GH25" s="36"/>
      <c r="GI25" s="36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  <c r="IG25" s="36"/>
      <c r="IH25" s="36"/>
      <c r="II25" s="36"/>
      <c r="IJ25" s="36"/>
      <c r="IK25" s="36"/>
      <c r="IL25" s="36"/>
      <c r="IM25" s="36"/>
      <c r="IN25" s="36"/>
      <c r="IO25" s="36"/>
      <c r="IP25" s="36"/>
      <c r="IQ25" s="36"/>
      <c r="IR25" s="36"/>
      <c r="IS25" s="36"/>
      <c r="IT25" s="36"/>
      <c r="IU25" s="36"/>
      <c r="IV25" s="36"/>
    </row>
    <row r="26" spans="1:256" s="37" customFormat="1" ht="30" customHeight="1" x14ac:dyDescent="0.3">
      <c r="A26" s="39">
        <v>23</v>
      </c>
      <c r="B26" s="31" t="s">
        <v>80</v>
      </c>
      <c r="C26" s="31" t="s">
        <v>78</v>
      </c>
      <c r="D26" s="39"/>
      <c r="E26" s="39"/>
      <c r="F26" s="39"/>
      <c r="G26" s="39"/>
      <c r="H26" s="39"/>
      <c r="I26" s="39">
        <f t="shared" si="0"/>
        <v>0</v>
      </c>
      <c r="J26" s="39">
        <f t="shared" si="1"/>
        <v>0</v>
      </c>
      <c r="K26" s="39"/>
      <c r="L26" s="39">
        <f t="shared" si="2"/>
        <v>0</v>
      </c>
      <c r="M26" s="39">
        <f t="shared" si="3"/>
        <v>1</v>
      </c>
      <c r="N26" s="40">
        <f t="shared" si="4"/>
        <v>0</v>
      </c>
      <c r="O26" s="41">
        <f t="shared" si="5"/>
        <v>0</v>
      </c>
      <c r="P26" s="35">
        <f t="shared" si="6"/>
        <v>0</v>
      </c>
      <c r="Q26" s="35">
        <f t="shared" si="7"/>
        <v>0</v>
      </c>
      <c r="R26" s="42">
        <f t="shared" si="8"/>
        <v>0</v>
      </c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/>
      <c r="EB26" s="36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6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6"/>
      <c r="FM26" s="36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6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  <c r="HQ26" s="36"/>
      <c r="HR26" s="36"/>
      <c r="HS26" s="36"/>
      <c r="HT26" s="36"/>
      <c r="HU26" s="36"/>
      <c r="HV26" s="36"/>
      <c r="HW26" s="36"/>
      <c r="HX26" s="36"/>
      <c r="HY26" s="36"/>
      <c r="HZ26" s="36"/>
      <c r="IA26" s="36"/>
      <c r="IB26" s="36"/>
      <c r="IC26" s="36"/>
      <c r="ID26" s="36"/>
      <c r="IE26" s="36"/>
      <c r="IF26" s="36"/>
      <c r="IG26" s="36"/>
      <c r="IH26" s="36"/>
      <c r="II26" s="36"/>
      <c r="IJ26" s="36"/>
      <c r="IK26" s="36"/>
      <c r="IL26" s="36"/>
      <c r="IM26" s="36"/>
      <c r="IN26" s="36"/>
      <c r="IO26" s="36"/>
      <c r="IP26" s="36"/>
      <c r="IQ26" s="36"/>
      <c r="IR26" s="36"/>
      <c r="IS26" s="36"/>
      <c r="IT26" s="36"/>
      <c r="IU26" s="36"/>
      <c r="IV26" s="36"/>
    </row>
    <row r="27" spans="1:256" s="37" customFormat="1" ht="30" customHeight="1" x14ac:dyDescent="0.3">
      <c r="A27" s="39">
        <v>24</v>
      </c>
      <c r="B27" s="31" t="s">
        <v>87</v>
      </c>
      <c r="C27" s="31" t="s">
        <v>88</v>
      </c>
      <c r="D27" s="39"/>
      <c r="E27" s="39"/>
      <c r="F27" s="39"/>
      <c r="G27" s="39"/>
      <c r="H27" s="39"/>
      <c r="I27" s="39">
        <f t="shared" si="0"/>
        <v>0</v>
      </c>
      <c r="J27" s="39">
        <f t="shared" si="1"/>
        <v>0</v>
      </c>
      <c r="K27" s="39"/>
      <c r="L27" s="39">
        <f t="shared" si="2"/>
        <v>0</v>
      </c>
      <c r="M27" s="39">
        <f t="shared" si="3"/>
        <v>1</v>
      </c>
      <c r="N27" s="40">
        <f t="shared" si="4"/>
        <v>0</v>
      </c>
      <c r="O27" s="41">
        <f t="shared" si="5"/>
        <v>0</v>
      </c>
      <c r="P27" s="35">
        <f t="shared" si="6"/>
        <v>0</v>
      </c>
      <c r="Q27" s="35">
        <f t="shared" si="7"/>
        <v>0</v>
      </c>
      <c r="R27" s="42">
        <f t="shared" si="8"/>
        <v>0</v>
      </c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/>
      <c r="EB27" s="36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6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6"/>
      <c r="FM27" s="36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6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  <c r="IG27" s="36"/>
      <c r="IH27" s="36"/>
      <c r="II27" s="36"/>
      <c r="IJ27" s="36"/>
      <c r="IK27" s="36"/>
      <c r="IL27" s="36"/>
      <c r="IM27" s="36"/>
      <c r="IN27" s="36"/>
      <c r="IO27" s="36"/>
      <c r="IP27" s="36"/>
      <c r="IQ27" s="36"/>
      <c r="IR27" s="36"/>
      <c r="IS27" s="36"/>
      <c r="IT27" s="36"/>
      <c r="IU27" s="36"/>
      <c r="IV27" s="36"/>
    </row>
    <row r="28" spans="1:256" s="37" customFormat="1" ht="30" customHeight="1" x14ac:dyDescent="0.3">
      <c r="A28" s="39">
        <v>25</v>
      </c>
      <c r="B28" s="31" t="s">
        <v>70</v>
      </c>
      <c r="C28" s="31" t="s">
        <v>47</v>
      </c>
      <c r="D28" s="39"/>
      <c r="E28" s="39"/>
      <c r="F28" s="39"/>
      <c r="G28" s="39"/>
      <c r="H28" s="39"/>
      <c r="I28" s="39">
        <f t="shared" si="0"/>
        <v>0</v>
      </c>
      <c r="J28" s="39">
        <f t="shared" si="1"/>
        <v>0</v>
      </c>
      <c r="K28" s="39"/>
      <c r="L28" s="39">
        <f t="shared" si="2"/>
        <v>0</v>
      </c>
      <c r="M28" s="39">
        <f t="shared" si="3"/>
        <v>1</v>
      </c>
      <c r="N28" s="40">
        <f t="shared" si="4"/>
        <v>0</v>
      </c>
      <c r="O28" s="41">
        <f t="shared" si="5"/>
        <v>0</v>
      </c>
      <c r="P28" s="35">
        <f t="shared" si="6"/>
        <v>0</v>
      </c>
      <c r="Q28" s="35">
        <f t="shared" si="7"/>
        <v>0</v>
      </c>
      <c r="R28" s="42">
        <f t="shared" si="8"/>
        <v>0</v>
      </c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6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6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  <c r="IG28" s="36"/>
      <c r="IH28" s="36"/>
      <c r="II28" s="36"/>
      <c r="IJ28" s="36"/>
      <c r="IK28" s="36"/>
      <c r="IL28" s="36"/>
      <c r="IM28" s="36"/>
      <c r="IN28" s="36"/>
      <c r="IO28" s="36"/>
      <c r="IP28" s="36"/>
      <c r="IQ28" s="36"/>
      <c r="IR28" s="36"/>
      <c r="IS28" s="36"/>
      <c r="IT28" s="36"/>
      <c r="IU28" s="36"/>
      <c r="IV28" s="36"/>
    </row>
    <row r="29" spans="1:256" s="37" customFormat="1" ht="30" customHeight="1" x14ac:dyDescent="0.3">
      <c r="A29" s="39">
        <v>26</v>
      </c>
      <c r="B29" s="31" t="s">
        <v>81</v>
      </c>
      <c r="C29" s="31" t="s">
        <v>82</v>
      </c>
      <c r="D29" s="39"/>
      <c r="E29" s="39"/>
      <c r="F29" s="39"/>
      <c r="G29" s="39"/>
      <c r="H29" s="39"/>
      <c r="I29" s="39">
        <f t="shared" si="0"/>
        <v>0</v>
      </c>
      <c r="J29" s="39">
        <f t="shared" si="1"/>
        <v>0</v>
      </c>
      <c r="K29" s="39"/>
      <c r="L29" s="39">
        <f t="shared" si="2"/>
        <v>0</v>
      </c>
      <c r="M29" s="39">
        <f t="shared" si="3"/>
        <v>1</v>
      </c>
      <c r="N29" s="40">
        <f t="shared" si="4"/>
        <v>0</v>
      </c>
      <c r="O29" s="41">
        <f t="shared" si="5"/>
        <v>0</v>
      </c>
      <c r="P29" s="35">
        <f t="shared" si="6"/>
        <v>0</v>
      </c>
      <c r="Q29" s="35">
        <f t="shared" si="7"/>
        <v>0</v>
      </c>
      <c r="R29" s="42">
        <f t="shared" si="8"/>
        <v>0</v>
      </c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/>
      <c r="EB29" s="36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6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6"/>
      <c r="FM29" s="36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6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  <c r="IG29" s="36"/>
      <c r="IH29" s="36"/>
      <c r="II29" s="36"/>
      <c r="IJ29" s="36"/>
      <c r="IK29" s="36"/>
      <c r="IL29" s="36"/>
      <c r="IM29" s="36"/>
      <c r="IN29" s="36"/>
      <c r="IO29" s="36"/>
      <c r="IP29" s="36"/>
      <c r="IQ29" s="36"/>
      <c r="IR29" s="36"/>
      <c r="IS29" s="36"/>
      <c r="IT29" s="36"/>
      <c r="IU29" s="36"/>
      <c r="IV29" s="36"/>
    </row>
    <row r="30" spans="1:256" ht="24.95" customHeight="1" x14ac:dyDescent="0.3">
      <c r="A30" s="90" t="s">
        <v>92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4"/>
      <c r="O30" s="74"/>
      <c r="P30" s="1"/>
      <c r="Q30" s="1"/>
      <c r="R30" s="1"/>
    </row>
    <row r="31" spans="1:256" ht="24.95" customHeight="1" x14ac:dyDescent="0.3">
      <c r="A31" s="1"/>
      <c r="B31" s="1"/>
      <c r="C31" s="73" t="s">
        <v>19</v>
      </c>
      <c r="D31" s="74"/>
      <c r="E31" s="7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256" ht="33.75" customHeight="1" x14ac:dyDescent="0.3">
      <c r="A32" s="71" t="s">
        <v>20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</row>
  </sheetData>
  <sortState ref="A4:IV29">
    <sortCondition ref="A29"/>
  </sortState>
  <mergeCells count="6">
    <mergeCell ref="C31:E31"/>
    <mergeCell ref="A30:O30"/>
    <mergeCell ref="A32:R32"/>
    <mergeCell ref="N2:P2"/>
    <mergeCell ref="Q2:R2"/>
    <mergeCell ref="A1:M2"/>
  </mergeCells>
  <phoneticPr fontId="7" type="noConversion"/>
  <conditionalFormatting sqref="R5:R7 R9:R11 R13:R15 R17:R29">
    <cfRule type="cellIs" dxfId="14" priority="1" stopIfTrue="1" operator="lessThan">
      <formula>0</formula>
    </cfRule>
  </conditionalFormatting>
  <pageMargins left="0.7" right="0.7" top="0.75" bottom="0.75" header="0.3" footer="0.3"/>
  <pageSetup scale="56" orientation="landscape" r:id="rId1"/>
  <headerFooter>
    <oddFooter>&amp;C&amp;"Helvetica,Regular"&amp;12&amp;K000000&amp;P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3"/>
  <sheetViews>
    <sheetView showGridLines="0" topLeftCell="A10" zoomScaleNormal="100" workbookViewId="0">
      <selection activeCell="A21" sqref="A21:O21"/>
    </sheetView>
  </sheetViews>
  <sheetFormatPr defaultColWidth="6.796875" defaultRowHeight="16.350000000000001" customHeight="1" x14ac:dyDescent="0.3"/>
  <cols>
    <col min="1" max="1" width="4.09765625" style="20" customWidth="1"/>
    <col min="2" max="2" width="6.796875" style="20" customWidth="1"/>
    <col min="3" max="3" width="8.796875" style="20" customWidth="1"/>
    <col min="4" max="13" width="5.69921875" style="20" customWidth="1"/>
    <col min="14" max="17" width="5.296875" style="20" customWidth="1"/>
    <col min="18" max="18" width="9.19921875" style="20" customWidth="1"/>
    <col min="19" max="256" width="6.796875" style="20" customWidth="1"/>
  </cols>
  <sheetData>
    <row r="1" spans="1:256" ht="17.100000000000001" customHeight="1" x14ac:dyDescent="0.3">
      <c r="A1" s="65" t="s">
        <v>245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1"/>
      <c r="O1" s="1"/>
      <c r="P1" s="1"/>
      <c r="Q1" s="1"/>
      <c r="R1" s="1"/>
    </row>
    <row r="2" spans="1:256" ht="20.100000000000001" customHeight="1" x14ac:dyDescent="0.3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31" t="s">
        <v>135</v>
      </c>
      <c r="C4" s="31" t="s">
        <v>45</v>
      </c>
      <c r="D4" s="39"/>
      <c r="E4" s="39"/>
      <c r="F4" s="39"/>
      <c r="G4" s="39"/>
      <c r="H4" s="39"/>
      <c r="I4" s="39">
        <f t="shared" ref="I4:I20" si="0">SUM(D4:H4)</f>
        <v>0</v>
      </c>
      <c r="J4" s="39">
        <f t="shared" ref="J4:J20" si="1">SUM(P4/3)</f>
        <v>0</v>
      </c>
      <c r="K4" s="39"/>
      <c r="L4" s="39">
        <f t="shared" ref="L4:L20" si="2">SUM(J4:K4)</f>
        <v>0</v>
      </c>
      <c r="M4" s="39">
        <f>RANK(L4,$L$4:$L$20)</f>
        <v>1</v>
      </c>
      <c r="N4" s="40">
        <f t="shared" ref="N4:N20" si="3">MAX(D4:H4)</f>
        <v>0</v>
      </c>
      <c r="O4" s="41">
        <f t="shared" ref="O4:O20" si="4">MIN(D4:H4)</f>
        <v>0</v>
      </c>
      <c r="P4" s="35">
        <f t="shared" ref="P4:P20" si="5">SUM(I4-N4-O4)</f>
        <v>0</v>
      </c>
      <c r="Q4" s="35">
        <f t="shared" ref="Q4:Q20" si="6">AVERAGE(N4:O4)</f>
        <v>0</v>
      </c>
      <c r="R4" s="42">
        <f t="shared" ref="R4:R20" si="7"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133</v>
      </c>
      <c r="C5" s="31" t="s">
        <v>82</v>
      </c>
      <c r="D5" s="39"/>
      <c r="E5" s="39"/>
      <c r="F5" s="39"/>
      <c r="G5" s="39"/>
      <c r="H5" s="39"/>
      <c r="I5" s="39">
        <f t="shared" si="0"/>
        <v>0</v>
      </c>
      <c r="J5" s="39">
        <f t="shared" si="1"/>
        <v>0</v>
      </c>
      <c r="K5" s="39"/>
      <c r="L5" s="39">
        <f t="shared" si="2"/>
        <v>0</v>
      </c>
      <c r="M5" s="39">
        <f t="shared" ref="M4:M20" si="8">RANK(L5,$L$4:$L$20)</f>
        <v>1</v>
      </c>
      <c r="N5" s="40">
        <f t="shared" si="3"/>
        <v>0</v>
      </c>
      <c r="O5" s="41">
        <f t="shared" si="4"/>
        <v>0</v>
      </c>
      <c r="P5" s="35">
        <f t="shared" si="5"/>
        <v>0</v>
      </c>
      <c r="Q5" s="35">
        <f t="shared" si="6"/>
        <v>0</v>
      </c>
      <c r="R5" s="42">
        <f t="shared" si="7"/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39">
        <v>3</v>
      </c>
      <c r="B6" s="31" t="s">
        <v>124</v>
      </c>
      <c r="C6" s="31" t="s">
        <v>47</v>
      </c>
      <c r="D6" s="39"/>
      <c r="E6" s="39"/>
      <c r="F6" s="39"/>
      <c r="G6" s="39"/>
      <c r="H6" s="39"/>
      <c r="I6" s="39">
        <f t="shared" si="0"/>
        <v>0</v>
      </c>
      <c r="J6" s="39">
        <f t="shared" si="1"/>
        <v>0</v>
      </c>
      <c r="K6" s="39"/>
      <c r="L6" s="39">
        <f t="shared" si="2"/>
        <v>0</v>
      </c>
      <c r="M6" s="39">
        <f t="shared" si="8"/>
        <v>1</v>
      </c>
      <c r="N6" s="40">
        <f t="shared" si="3"/>
        <v>0</v>
      </c>
      <c r="O6" s="41">
        <f t="shared" si="4"/>
        <v>0</v>
      </c>
      <c r="P6" s="35">
        <f t="shared" si="5"/>
        <v>0</v>
      </c>
      <c r="Q6" s="35">
        <f t="shared" si="6"/>
        <v>0</v>
      </c>
      <c r="R6" s="43">
        <f t="shared" si="7"/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0" customHeight="1" x14ac:dyDescent="0.3">
      <c r="A7" s="39">
        <v>4</v>
      </c>
      <c r="B7" s="31" t="s">
        <v>136</v>
      </c>
      <c r="C7" s="31" t="s">
        <v>78</v>
      </c>
      <c r="D7" s="39"/>
      <c r="E7" s="39"/>
      <c r="F7" s="39"/>
      <c r="G7" s="39"/>
      <c r="H7" s="39"/>
      <c r="I7" s="39">
        <f t="shared" si="0"/>
        <v>0</v>
      </c>
      <c r="J7" s="39">
        <f t="shared" si="1"/>
        <v>0</v>
      </c>
      <c r="K7" s="39"/>
      <c r="L7" s="39">
        <f t="shared" si="2"/>
        <v>0</v>
      </c>
      <c r="M7" s="39">
        <f t="shared" si="8"/>
        <v>1</v>
      </c>
      <c r="N7" s="40">
        <f t="shared" si="3"/>
        <v>0</v>
      </c>
      <c r="O7" s="41">
        <f t="shared" si="4"/>
        <v>0</v>
      </c>
      <c r="P7" s="35">
        <f t="shared" si="5"/>
        <v>0</v>
      </c>
      <c r="Q7" s="35">
        <f t="shared" si="6"/>
        <v>0</v>
      </c>
      <c r="R7" s="42">
        <f t="shared" si="7"/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0" customHeight="1" x14ac:dyDescent="0.3">
      <c r="A8" s="39">
        <v>5</v>
      </c>
      <c r="B8" s="31" t="s">
        <v>131</v>
      </c>
      <c r="C8" s="31" t="s">
        <v>78</v>
      </c>
      <c r="D8" s="39"/>
      <c r="E8" s="39"/>
      <c r="F8" s="39"/>
      <c r="G8" s="39"/>
      <c r="H8" s="39"/>
      <c r="I8" s="39">
        <f t="shared" si="0"/>
        <v>0</v>
      </c>
      <c r="J8" s="39">
        <f t="shared" si="1"/>
        <v>0</v>
      </c>
      <c r="K8" s="39"/>
      <c r="L8" s="39">
        <f t="shared" si="2"/>
        <v>0</v>
      </c>
      <c r="M8" s="39">
        <f t="shared" si="8"/>
        <v>1</v>
      </c>
      <c r="N8" s="40">
        <f t="shared" si="3"/>
        <v>0</v>
      </c>
      <c r="O8" s="41">
        <f t="shared" si="4"/>
        <v>0</v>
      </c>
      <c r="P8" s="35">
        <f t="shared" si="5"/>
        <v>0</v>
      </c>
      <c r="Q8" s="35">
        <f t="shared" si="6"/>
        <v>0</v>
      </c>
      <c r="R8" s="42">
        <f t="shared" si="7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s="37" customFormat="1" ht="30" customHeight="1" x14ac:dyDescent="0.3">
      <c r="A9" s="39">
        <v>6</v>
      </c>
      <c r="B9" s="31" t="s">
        <v>127</v>
      </c>
      <c r="C9" s="31" t="s">
        <v>45</v>
      </c>
      <c r="D9" s="39"/>
      <c r="E9" s="39"/>
      <c r="F9" s="39"/>
      <c r="G9" s="39"/>
      <c r="H9" s="39"/>
      <c r="I9" s="39">
        <f t="shared" si="0"/>
        <v>0</v>
      </c>
      <c r="J9" s="39">
        <f t="shared" si="1"/>
        <v>0</v>
      </c>
      <c r="K9" s="39"/>
      <c r="L9" s="39">
        <f t="shared" si="2"/>
        <v>0</v>
      </c>
      <c r="M9" s="39">
        <f t="shared" si="8"/>
        <v>1</v>
      </c>
      <c r="N9" s="40">
        <f t="shared" si="3"/>
        <v>0</v>
      </c>
      <c r="O9" s="41">
        <f t="shared" si="4"/>
        <v>0</v>
      </c>
      <c r="P9" s="35">
        <f t="shared" si="5"/>
        <v>0</v>
      </c>
      <c r="Q9" s="35">
        <f t="shared" si="6"/>
        <v>0</v>
      </c>
      <c r="R9" s="42">
        <f t="shared" si="7"/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  <row r="10" spans="1:256" s="37" customFormat="1" ht="30" customHeight="1" x14ac:dyDescent="0.3">
      <c r="A10" s="39">
        <v>7</v>
      </c>
      <c r="B10" s="31" t="s">
        <v>122</v>
      </c>
      <c r="C10" s="31" t="s">
        <v>66</v>
      </c>
      <c r="D10" s="39"/>
      <c r="E10" s="39"/>
      <c r="F10" s="39"/>
      <c r="G10" s="39"/>
      <c r="H10" s="39"/>
      <c r="I10" s="39">
        <f t="shared" si="0"/>
        <v>0</v>
      </c>
      <c r="J10" s="39">
        <f t="shared" si="1"/>
        <v>0</v>
      </c>
      <c r="K10" s="39"/>
      <c r="L10" s="39">
        <f t="shared" si="2"/>
        <v>0</v>
      </c>
      <c r="M10" s="39">
        <f t="shared" si="8"/>
        <v>1</v>
      </c>
      <c r="N10" s="40">
        <f t="shared" si="3"/>
        <v>0</v>
      </c>
      <c r="O10" s="41">
        <f t="shared" si="4"/>
        <v>0</v>
      </c>
      <c r="P10" s="35">
        <f t="shared" si="5"/>
        <v>0</v>
      </c>
      <c r="Q10" s="35">
        <f t="shared" si="6"/>
        <v>0</v>
      </c>
      <c r="R10" s="42">
        <f t="shared" si="7"/>
        <v>0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</row>
    <row r="11" spans="1:256" s="37" customFormat="1" ht="30" customHeight="1" x14ac:dyDescent="0.3">
      <c r="A11" s="39">
        <v>8</v>
      </c>
      <c r="B11" s="31" t="s">
        <v>121</v>
      </c>
      <c r="C11" s="31" t="s">
        <v>66</v>
      </c>
      <c r="D11" s="39"/>
      <c r="E11" s="39"/>
      <c r="F11" s="39"/>
      <c r="G11" s="39"/>
      <c r="H11" s="39"/>
      <c r="I11" s="39">
        <f t="shared" si="0"/>
        <v>0</v>
      </c>
      <c r="J11" s="39">
        <f t="shared" si="1"/>
        <v>0</v>
      </c>
      <c r="K11" s="39"/>
      <c r="L11" s="39">
        <f t="shared" si="2"/>
        <v>0</v>
      </c>
      <c r="M11" s="39">
        <f t="shared" si="8"/>
        <v>1</v>
      </c>
      <c r="N11" s="40">
        <f t="shared" si="3"/>
        <v>0</v>
      </c>
      <c r="O11" s="41">
        <f t="shared" si="4"/>
        <v>0</v>
      </c>
      <c r="P11" s="35">
        <f t="shared" si="5"/>
        <v>0</v>
      </c>
      <c r="Q11" s="35">
        <f t="shared" si="6"/>
        <v>0</v>
      </c>
      <c r="R11" s="42">
        <f t="shared" si="7"/>
        <v>0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6"/>
      <c r="IU11" s="36"/>
      <c r="IV11" s="36"/>
    </row>
    <row r="12" spans="1:256" s="37" customFormat="1" ht="30" customHeight="1" x14ac:dyDescent="0.3">
      <c r="A12" s="39">
        <v>9</v>
      </c>
      <c r="B12" s="31" t="s">
        <v>129</v>
      </c>
      <c r="C12" s="31" t="s">
        <v>53</v>
      </c>
      <c r="D12" s="39"/>
      <c r="E12" s="39"/>
      <c r="F12" s="39"/>
      <c r="G12" s="39"/>
      <c r="H12" s="39"/>
      <c r="I12" s="39">
        <f t="shared" si="0"/>
        <v>0</v>
      </c>
      <c r="J12" s="39">
        <f t="shared" si="1"/>
        <v>0</v>
      </c>
      <c r="K12" s="39"/>
      <c r="L12" s="39">
        <f t="shared" si="2"/>
        <v>0</v>
      </c>
      <c r="M12" s="39">
        <f t="shared" si="8"/>
        <v>1</v>
      </c>
      <c r="N12" s="40">
        <f t="shared" si="3"/>
        <v>0</v>
      </c>
      <c r="O12" s="41">
        <f t="shared" si="4"/>
        <v>0</v>
      </c>
      <c r="P12" s="35">
        <f t="shared" si="5"/>
        <v>0</v>
      </c>
      <c r="Q12" s="35">
        <f t="shared" si="6"/>
        <v>0</v>
      </c>
      <c r="R12" s="42">
        <f t="shared" si="7"/>
        <v>0</v>
      </c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  <c r="IG12" s="36"/>
      <c r="IH12" s="36"/>
      <c r="II12" s="36"/>
      <c r="IJ12" s="36"/>
      <c r="IK12" s="36"/>
      <c r="IL12" s="36"/>
      <c r="IM12" s="36"/>
      <c r="IN12" s="36"/>
      <c r="IO12" s="36"/>
      <c r="IP12" s="36"/>
      <c r="IQ12" s="36"/>
      <c r="IR12" s="36"/>
      <c r="IS12" s="36"/>
      <c r="IT12" s="36"/>
      <c r="IU12" s="36"/>
      <c r="IV12" s="36"/>
    </row>
    <row r="13" spans="1:256" s="37" customFormat="1" ht="30" customHeight="1" x14ac:dyDescent="0.3">
      <c r="A13" s="39">
        <v>10</v>
      </c>
      <c r="B13" s="48" t="s">
        <v>125</v>
      </c>
      <c r="C13" s="31" t="s">
        <v>47</v>
      </c>
      <c r="D13" s="39"/>
      <c r="E13" s="39"/>
      <c r="F13" s="39"/>
      <c r="G13" s="39"/>
      <c r="H13" s="39"/>
      <c r="I13" s="39">
        <f t="shared" si="0"/>
        <v>0</v>
      </c>
      <c r="J13" s="39">
        <f t="shared" si="1"/>
        <v>0</v>
      </c>
      <c r="K13" s="39"/>
      <c r="L13" s="39">
        <f t="shared" si="2"/>
        <v>0</v>
      </c>
      <c r="M13" s="39">
        <f t="shared" si="8"/>
        <v>1</v>
      </c>
      <c r="N13" s="40">
        <f t="shared" si="3"/>
        <v>0</v>
      </c>
      <c r="O13" s="41">
        <f t="shared" si="4"/>
        <v>0</v>
      </c>
      <c r="P13" s="35">
        <f t="shared" si="5"/>
        <v>0</v>
      </c>
      <c r="Q13" s="35">
        <f t="shared" si="6"/>
        <v>0</v>
      </c>
      <c r="R13" s="42">
        <f t="shared" si="7"/>
        <v>0</v>
      </c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/>
      <c r="EB13" s="36"/>
      <c r="EC13" s="36"/>
      <c r="ED13" s="36"/>
      <c r="EE13" s="36"/>
      <c r="EF13" s="36"/>
      <c r="EG13" s="36"/>
      <c r="EH13" s="36"/>
      <c r="EI13" s="36"/>
      <c r="EJ13" s="36"/>
      <c r="EK13" s="36"/>
      <c r="EL13" s="36"/>
      <c r="EM13" s="36"/>
      <c r="EN13" s="36"/>
      <c r="EO13" s="36"/>
      <c r="EP13" s="36"/>
      <c r="EQ13" s="36"/>
      <c r="ER13" s="36"/>
      <c r="ES13" s="36"/>
      <c r="ET13" s="36"/>
      <c r="EU13" s="36"/>
      <c r="EV13" s="36"/>
      <c r="EW13" s="36"/>
      <c r="EX13" s="36"/>
      <c r="EY13" s="36"/>
      <c r="EZ13" s="36"/>
      <c r="FA13" s="36"/>
      <c r="FB13" s="36"/>
      <c r="FC13" s="36"/>
      <c r="FD13" s="36"/>
      <c r="FE13" s="36"/>
      <c r="FF13" s="36"/>
      <c r="FG13" s="36"/>
      <c r="FH13" s="36"/>
      <c r="FI13" s="36"/>
      <c r="FJ13" s="36"/>
      <c r="FK13" s="36"/>
      <c r="FL13" s="36"/>
      <c r="FM13" s="36"/>
      <c r="FN13" s="36"/>
      <c r="FO13" s="36"/>
      <c r="FP13" s="36"/>
      <c r="FQ13" s="36"/>
      <c r="FR13" s="36"/>
      <c r="FS13" s="36"/>
      <c r="FT13" s="36"/>
      <c r="FU13" s="36"/>
      <c r="FV13" s="36"/>
      <c r="FW13" s="36"/>
      <c r="FX13" s="36"/>
      <c r="FY13" s="36"/>
      <c r="FZ13" s="36"/>
      <c r="GA13" s="36"/>
      <c r="GB13" s="36"/>
      <c r="GC13" s="36"/>
      <c r="GD13" s="36"/>
      <c r="GE13" s="36"/>
      <c r="GF13" s="36"/>
      <c r="GG13" s="36"/>
      <c r="GH13" s="36"/>
      <c r="GI13" s="36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  <c r="IG13" s="36"/>
      <c r="IH13" s="36"/>
      <c r="II13" s="36"/>
      <c r="IJ13" s="36"/>
      <c r="IK13" s="36"/>
      <c r="IL13" s="36"/>
      <c r="IM13" s="36"/>
      <c r="IN13" s="36"/>
      <c r="IO13" s="36"/>
      <c r="IP13" s="36"/>
      <c r="IQ13" s="36"/>
      <c r="IR13" s="36"/>
      <c r="IS13" s="36"/>
      <c r="IT13" s="36"/>
      <c r="IU13" s="36"/>
      <c r="IV13" s="36"/>
    </row>
    <row r="14" spans="1:256" s="37" customFormat="1" ht="30" customHeight="1" x14ac:dyDescent="0.3">
      <c r="A14" s="39">
        <v>11</v>
      </c>
      <c r="B14" s="31" t="s">
        <v>126</v>
      </c>
      <c r="C14" s="31" t="s">
        <v>50</v>
      </c>
      <c r="D14" s="39"/>
      <c r="E14" s="39"/>
      <c r="F14" s="39"/>
      <c r="G14" s="39"/>
      <c r="H14" s="39"/>
      <c r="I14" s="39">
        <f t="shared" si="0"/>
        <v>0</v>
      </c>
      <c r="J14" s="39">
        <f t="shared" si="1"/>
        <v>0</v>
      </c>
      <c r="K14" s="39"/>
      <c r="L14" s="39">
        <f t="shared" si="2"/>
        <v>0</v>
      </c>
      <c r="M14" s="39">
        <f t="shared" si="8"/>
        <v>1</v>
      </c>
      <c r="N14" s="40">
        <f t="shared" si="3"/>
        <v>0</v>
      </c>
      <c r="O14" s="41">
        <f t="shared" si="4"/>
        <v>0</v>
      </c>
      <c r="P14" s="35">
        <f t="shared" si="5"/>
        <v>0</v>
      </c>
      <c r="Q14" s="35">
        <f t="shared" si="6"/>
        <v>0</v>
      </c>
      <c r="R14" s="42">
        <f t="shared" si="7"/>
        <v>0</v>
      </c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  <c r="GA14" s="36"/>
      <c r="GB14" s="36"/>
      <c r="GC14" s="36"/>
      <c r="GD14" s="36"/>
      <c r="GE14" s="36"/>
      <c r="GF14" s="36"/>
      <c r="GG14" s="36"/>
      <c r="GH14" s="36"/>
      <c r="GI14" s="36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  <c r="IG14" s="36"/>
      <c r="IH14" s="36"/>
      <c r="II14" s="36"/>
      <c r="IJ14" s="36"/>
      <c r="IK14" s="36"/>
      <c r="IL14" s="36"/>
      <c r="IM14" s="36"/>
      <c r="IN14" s="36"/>
      <c r="IO14" s="36"/>
      <c r="IP14" s="36"/>
      <c r="IQ14" s="36"/>
      <c r="IR14" s="36"/>
      <c r="IS14" s="36"/>
      <c r="IT14" s="36"/>
      <c r="IU14" s="36"/>
      <c r="IV14" s="36"/>
    </row>
    <row r="15" spans="1:256" s="37" customFormat="1" ht="30" customHeight="1" x14ac:dyDescent="0.3">
      <c r="A15" s="39">
        <v>12</v>
      </c>
      <c r="B15" s="48" t="s">
        <v>132</v>
      </c>
      <c r="C15" s="31" t="s">
        <v>78</v>
      </c>
      <c r="D15" s="39"/>
      <c r="E15" s="39"/>
      <c r="F15" s="39"/>
      <c r="G15" s="39"/>
      <c r="H15" s="39"/>
      <c r="I15" s="39">
        <f t="shared" si="0"/>
        <v>0</v>
      </c>
      <c r="J15" s="39">
        <f t="shared" si="1"/>
        <v>0</v>
      </c>
      <c r="K15" s="39"/>
      <c r="L15" s="39">
        <f t="shared" si="2"/>
        <v>0</v>
      </c>
      <c r="M15" s="39">
        <f t="shared" si="8"/>
        <v>1</v>
      </c>
      <c r="N15" s="40">
        <f t="shared" si="3"/>
        <v>0</v>
      </c>
      <c r="O15" s="41">
        <f t="shared" si="4"/>
        <v>0</v>
      </c>
      <c r="P15" s="35">
        <f t="shared" si="5"/>
        <v>0</v>
      </c>
      <c r="Q15" s="35">
        <f t="shared" si="6"/>
        <v>0</v>
      </c>
      <c r="R15" s="43">
        <f t="shared" si="7"/>
        <v>0</v>
      </c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36"/>
      <c r="EV15" s="36"/>
      <c r="EW15" s="36"/>
      <c r="EX15" s="36"/>
      <c r="EY15" s="36"/>
      <c r="EZ15" s="36"/>
      <c r="FA15" s="36"/>
      <c r="FB15" s="36"/>
      <c r="FC15" s="36"/>
      <c r="FD15" s="36"/>
      <c r="FE15" s="36"/>
      <c r="FF15" s="36"/>
      <c r="FG15" s="36"/>
      <c r="FH15" s="36"/>
      <c r="FI15" s="36"/>
      <c r="FJ15" s="36"/>
      <c r="FK15" s="36"/>
      <c r="FL15" s="36"/>
      <c r="FM15" s="36"/>
      <c r="FN15" s="36"/>
      <c r="FO15" s="36"/>
      <c r="FP15" s="36"/>
      <c r="FQ15" s="36"/>
      <c r="FR15" s="36"/>
      <c r="FS15" s="36"/>
      <c r="FT15" s="36"/>
      <c r="FU15" s="36"/>
      <c r="FV15" s="36"/>
      <c r="FW15" s="36"/>
      <c r="FX15" s="36"/>
      <c r="FY15" s="36"/>
      <c r="FZ15" s="36"/>
      <c r="GA15" s="36"/>
      <c r="GB15" s="36"/>
      <c r="GC15" s="36"/>
      <c r="GD15" s="36"/>
      <c r="GE15" s="36"/>
      <c r="GF15" s="36"/>
      <c r="GG15" s="36"/>
      <c r="GH15" s="36"/>
      <c r="GI15" s="36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  <c r="IG15" s="36"/>
      <c r="IH15" s="36"/>
      <c r="II15" s="36"/>
      <c r="IJ15" s="36"/>
      <c r="IK15" s="36"/>
      <c r="IL15" s="36"/>
      <c r="IM15" s="36"/>
      <c r="IN15" s="36"/>
      <c r="IO15" s="36"/>
      <c r="IP15" s="36"/>
      <c r="IQ15" s="36"/>
      <c r="IR15" s="36"/>
      <c r="IS15" s="36"/>
      <c r="IT15" s="36"/>
      <c r="IU15" s="36"/>
      <c r="IV15" s="36"/>
    </row>
    <row r="16" spans="1:256" s="37" customFormat="1" ht="30" customHeight="1" x14ac:dyDescent="0.3">
      <c r="A16" s="39">
        <v>13</v>
      </c>
      <c r="B16" s="31" t="s">
        <v>128</v>
      </c>
      <c r="C16" s="31" t="s">
        <v>53</v>
      </c>
      <c r="D16" s="39"/>
      <c r="E16" s="39"/>
      <c r="F16" s="39"/>
      <c r="G16" s="39"/>
      <c r="H16" s="39"/>
      <c r="I16" s="39">
        <f t="shared" si="0"/>
        <v>0</v>
      </c>
      <c r="J16" s="39">
        <f t="shared" si="1"/>
        <v>0</v>
      </c>
      <c r="K16" s="39"/>
      <c r="L16" s="39">
        <f t="shared" si="2"/>
        <v>0</v>
      </c>
      <c r="M16" s="39">
        <f t="shared" si="8"/>
        <v>1</v>
      </c>
      <c r="N16" s="40">
        <f t="shared" si="3"/>
        <v>0</v>
      </c>
      <c r="O16" s="41">
        <f t="shared" si="4"/>
        <v>0</v>
      </c>
      <c r="P16" s="35">
        <f t="shared" si="5"/>
        <v>0</v>
      </c>
      <c r="Q16" s="35">
        <f t="shared" si="6"/>
        <v>0</v>
      </c>
      <c r="R16" s="43">
        <f t="shared" si="7"/>
        <v>0</v>
      </c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36"/>
      <c r="EV16" s="36"/>
      <c r="EW16" s="36"/>
      <c r="EX16" s="36"/>
      <c r="EY16" s="36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36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  <c r="GF16" s="36"/>
      <c r="GG16" s="36"/>
      <c r="GH16" s="36"/>
      <c r="GI16" s="36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  <c r="IG16" s="36"/>
      <c r="IH16" s="36"/>
      <c r="II16" s="36"/>
      <c r="IJ16" s="36"/>
      <c r="IK16" s="36"/>
      <c r="IL16" s="36"/>
      <c r="IM16" s="36"/>
      <c r="IN16" s="36"/>
      <c r="IO16" s="36"/>
      <c r="IP16" s="36"/>
      <c r="IQ16" s="36"/>
      <c r="IR16" s="36"/>
      <c r="IS16" s="36"/>
      <c r="IT16" s="36"/>
      <c r="IU16" s="36"/>
      <c r="IV16" s="36"/>
    </row>
    <row r="17" spans="1:256" s="37" customFormat="1" ht="30" customHeight="1" x14ac:dyDescent="0.3">
      <c r="A17" s="39">
        <v>14</v>
      </c>
      <c r="B17" s="31" t="s">
        <v>123</v>
      </c>
      <c r="C17" s="31" t="s">
        <v>47</v>
      </c>
      <c r="D17" s="39"/>
      <c r="E17" s="39"/>
      <c r="F17" s="39"/>
      <c r="G17" s="39"/>
      <c r="H17" s="39"/>
      <c r="I17" s="39">
        <f t="shared" si="0"/>
        <v>0</v>
      </c>
      <c r="J17" s="39">
        <f t="shared" si="1"/>
        <v>0</v>
      </c>
      <c r="K17" s="39"/>
      <c r="L17" s="39">
        <f t="shared" si="2"/>
        <v>0</v>
      </c>
      <c r="M17" s="39">
        <f t="shared" si="8"/>
        <v>1</v>
      </c>
      <c r="N17" s="40">
        <f t="shared" si="3"/>
        <v>0</v>
      </c>
      <c r="O17" s="41">
        <f t="shared" si="4"/>
        <v>0</v>
      </c>
      <c r="P17" s="35">
        <f t="shared" si="5"/>
        <v>0</v>
      </c>
      <c r="Q17" s="35">
        <f t="shared" si="6"/>
        <v>0</v>
      </c>
      <c r="R17" s="42">
        <f t="shared" si="7"/>
        <v>0</v>
      </c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/>
      <c r="EB17" s="36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36"/>
      <c r="EV17" s="36"/>
      <c r="EW17" s="36"/>
      <c r="EX17" s="36"/>
      <c r="EY17" s="36"/>
      <c r="EZ17" s="36"/>
      <c r="FA17" s="36"/>
      <c r="FB17" s="36"/>
      <c r="FC17" s="36"/>
      <c r="FD17" s="36"/>
      <c r="FE17" s="36"/>
      <c r="FF17" s="36"/>
      <c r="FG17" s="36"/>
      <c r="FH17" s="36"/>
      <c r="FI17" s="36"/>
      <c r="FJ17" s="36"/>
      <c r="FK17" s="36"/>
      <c r="FL17" s="36"/>
      <c r="FM17" s="36"/>
      <c r="FN17" s="36"/>
      <c r="FO17" s="36"/>
      <c r="FP17" s="36"/>
      <c r="FQ17" s="36"/>
      <c r="FR17" s="36"/>
      <c r="FS17" s="36"/>
      <c r="FT17" s="36"/>
      <c r="FU17" s="36"/>
      <c r="FV17" s="36"/>
      <c r="FW17" s="36"/>
      <c r="FX17" s="36"/>
      <c r="FY17" s="36"/>
      <c r="FZ17" s="36"/>
      <c r="GA17" s="36"/>
      <c r="GB17" s="36"/>
      <c r="GC17" s="36"/>
      <c r="GD17" s="36"/>
      <c r="GE17" s="36"/>
      <c r="GF17" s="36"/>
      <c r="GG17" s="36"/>
      <c r="GH17" s="36"/>
      <c r="GI17" s="36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  <c r="IG17" s="36"/>
      <c r="IH17" s="36"/>
      <c r="II17" s="36"/>
      <c r="IJ17" s="36"/>
      <c r="IK17" s="36"/>
      <c r="IL17" s="36"/>
      <c r="IM17" s="36"/>
      <c r="IN17" s="36"/>
      <c r="IO17" s="36"/>
      <c r="IP17" s="36"/>
      <c r="IQ17" s="36"/>
      <c r="IR17" s="36"/>
      <c r="IS17" s="36"/>
      <c r="IT17" s="36"/>
      <c r="IU17" s="36"/>
      <c r="IV17" s="36"/>
    </row>
    <row r="18" spans="1:256" s="37" customFormat="1" ht="30" customHeight="1" x14ac:dyDescent="0.3">
      <c r="A18" s="39">
        <v>15</v>
      </c>
      <c r="B18" s="31" t="s">
        <v>130</v>
      </c>
      <c r="C18" s="31" t="s">
        <v>53</v>
      </c>
      <c r="D18" s="39"/>
      <c r="E18" s="39"/>
      <c r="F18" s="39"/>
      <c r="G18" s="39"/>
      <c r="H18" s="39"/>
      <c r="I18" s="39">
        <f t="shared" si="0"/>
        <v>0</v>
      </c>
      <c r="J18" s="39">
        <f t="shared" si="1"/>
        <v>0</v>
      </c>
      <c r="K18" s="39"/>
      <c r="L18" s="39">
        <f t="shared" si="2"/>
        <v>0</v>
      </c>
      <c r="M18" s="39">
        <f t="shared" si="8"/>
        <v>1</v>
      </c>
      <c r="N18" s="40">
        <f t="shared" si="3"/>
        <v>0</v>
      </c>
      <c r="O18" s="41">
        <f t="shared" si="4"/>
        <v>0</v>
      </c>
      <c r="P18" s="35">
        <f t="shared" si="5"/>
        <v>0</v>
      </c>
      <c r="Q18" s="35">
        <f t="shared" si="6"/>
        <v>0</v>
      </c>
      <c r="R18" s="42">
        <f t="shared" si="7"/>
        <v>0</v>
      </c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/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/>
      <c r="EB18" s="36"/>
      <c r="EC18" s="36"/>
      <c r="ED18" s="36"/>
      <c r="EE18" s="36"/>
      <c r="EF18" s="36"/>
      <c r="EG18" s="36"/>
      <c r="EH18" s="36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36"/>
      <c r="EV18" s="36"/>
      <c r="EW18" s="36"/>
      <c r="EX18" s="36"/>
      <c r="EY18" s="36"/>
      <c r="EZ18" s="36"/>
      <c r="FA18" s="36"/>
      <c r="FB18" s="36"/>
      <c r="FC18" s="36"/>
      <c r="FD18" s="36"/>
      <c r="FE18" s="36"/>
      <c r="FF18" s="36"/>
      <c r="FG18" s="36"/>
      <c r="FH18" s="36"/>
      <c r="FI18" s="36"/>
      <c r="FJ18" s="36"/>
      <c r="FK18" s="36"/>
      <c r="FL18" s="36"/>
      <c r="FM18" s="36"/>
      <c r="FN18" s="36"/>
      <c r="FO18" s="36"/>
      <c r="FP18" s="36"/>
      <c r="FQ18" s="36"/>
      <c r="FR18" s="36"/>
      <c r="FS18" s="36"/>
      <c r="FT18" s="36"/>
      <c r="FU18" s="36"/>
      <c r="FV18" s="36"/>
      <c r="FW18" s="36"/>
      <c r="FX18" s="36"/>
      <c r="FY18" s="36"/>
      <c r="FZ18" s="36"/>
      <c r="GA18" s="36"/>
      <c r="GB18" s="36"/>
      <c r="GC18" s="36"/>
      <c r="GD18" s="36"/>
      <c r="GE18" s="36"/>
      <c r="GF18" s="36"/>
      <c r="GG18" s="36"/>
      <c r="GH18" s="36"/>
      <c r="GI18" s="36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  <c r="IG18" s="36"/>
      <c r="IH18" s="36"/>
      <c r="II18" s="36"/>
      <c r="IJ18" s="36"/>
      <c r="IK18" s="36"/>
      <c r="IL18" s="36"/>
      <c r="IM18" s="36"/>
      <c r="IN18" s="36"/>
      <c r="IO18" s="36"/>
      <c r="IP18" s="36"/>
      <c r="IQ18" s="36"/>
      <c r="IR18" s="36"/>
      <c r="IS18" s="36"/>
      <c r="IT18" s="36"/>
      <c r="IU18" s="36"/>
      <c r="IV18" s="36"/>
    </row>
    <row r="19" spans="1:256" s="37" customFormat="1" ht="30" customHeight="1" x14ac:dyDescent="0.3">
      <c r="A19" s="39">
        <v>16</v>
      </c>
      <c r="B19" s="31" t="s">
        <v>134</v>
      </c>
      <c r="C19" s="31" t="s">
        <v>82</v>
      </c>
      <c r="D19" s="39"/>
      <c r="E19" s="39"/>
      <c r="F19" s="39"/>
      <c r="G19" s="39"/>
      <c r="H19" s="39"/>
      <c r="I19" s="39">
        <f t="shared" si="0"/>
        <v>0</v>
      </c>
      <c r="J19" s="39">
        <f t="shared" si="1"/>
        <v>0</v>
      </c>
      <c r="K19" s="39"/>
      <c r="L19" s="39">
        <f t="shared" si="2"/>
        <v>0</v>
      </c>
      <c r="M19" s="39">
        <f t="shared" si="8"/>
        <v>1</v>
      </c>
      <c r="N19" s="40">
        <f t="shared" si="3"/>
        <v>0</v>
      </c>
      <c r="O19" s="41">
        <f t="shared" si="4"/>
        <v>0</v>
      </c>
      <c r="P19" s="35">
        <f t="shared" si="5"/>
        <v>0</v>
      </c>
      <c r="Q19" s="35">
        <f t="shared" si="6"/>
        <v>0</v>
      </c>
      <c r="R19" s="42">
        <f t="shared" si="7"/>
        <v>0</v>
      </c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  <c r="FN19" s="36"/>
      <c r="FO19" s="36"/>
      <c r="FP19" s="36"/>
      <c r="FQ19" s="36"/>
      <c r="FR19" s="36"/>
      <c r="FS19" s="36"/>
      <c r="FT19" s="36"/>
      <c r="FU19" s="36"/>
      <c r="FV19" s="36"/>
      <c r="FW19" s="36"/>
      <c r="FX19" s="36"/>
      <c r="FY19" s="36"/>
      <c r="FZ19" s="36"/>
      <c r="GA19" s="36"/>
      <c r="GB19" s="36"/>
      <c r="GC19" s="36"/>
      <c r="GD19" s="36"/>
      <c r="GE19" s="36"/>
      <c r="GF19" s="36"/>
      <c r="GG19" s="36"/>
      <c r="GH19" s="36"/>
      <c r="GI19" s="36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  <c r="IG19" s="36"/>
      <c r="IH19" s="36"/>
      <c r="II19" s="36"/>
      <c r="IJ19" s="36"/>
      <c r="IK19" s="36"/>
      <c r="IL19" s="36"/>
      <c r="IM19" s="36"/>
      <c r="IN19" s="36"/>
      <c r="IO19" s="36"/>
      <c r="IP19" s="36"/>
      <c r="IQ19" s="36"/>
      <c r="IR19" s="36"/>
      <c r="IS19" s="36"/>
      <c r="IT19" s="36"/>
      <c r="IU19" s="36"/>
      <c r="IV19" s="36"/>
    </row>
    <row r="20" spans="1:256" s="37" customFormat="1" ht="30" customHeight="1" x14ac:dyDescent="0.3">
      <c r="A20" s="39">
        <v>17</v>
      </c>
      <c r="B20" s="31" t="s">
        <v>120</v>
      </c>
      <c r="C20" s="31" t="s">
        <v>45</v>
      </c>
      <c r="D20" s="39"/>
      <c r="E20" s="39"/>
      <c r="F20" s="39"/>
      <c r="G20" s="39"/>
      <c r="H20" s="39"/>
      <c r="I20" s="39">
        <f t="shared" si="0"/>
        <v>0</v>
      </c>
      <c r="J20" s="39">
        <f t="shared" si="1"/>
        <v>0</v>
      </c>
      <c r="K20" s="39"/>
      <c r="L20" s="39">
        <f t="shared" si="2"/>
        <v>0</v>
      </c>
      <c r="M20" s="39">
        <f t="shared" si="8"/>
        <v>1</v>
      </c>
      <c r="N20" s="40">
        <f t="shared" si="3"/>
        <v>0</v>
      </c>
      <c r="O20" s="41">
        <f t="shared" si="4"/>
        <v>0</v>
      </c>
      <c r="P20" s="35">
        <f t="shared" si="5"/>
        <v>0</v>
      </c>
      <c r="Q20" s="35">
        <f t="shared" si="6"/>
        <v>0</v>
      </c>
      <c r="R20" s="43">
        <f t="shared" si="7"/>
        <v>0</v>
      </c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  <c r="IG20" s="36"/>
      <c r="IH20" s="36"/>
      <c r="II20" s="36"/>
      <c r="IJ20" s="36"/>
      <c r="IK20" s="36"/>
      <c r="IL20" s="36"/>
      <c r="IM20" s="36"/>
      <c r="IN20" s="36"/>
      <c r="IO20" s="36"/>
      <c r="IP20" s="36"/>
      <c r="IQ20" s="36"/>
      <c r="IR20" s="36"/>
      <c r="IS20" s="36"/>
      <c r="IT20" s="36"/>
      <c r="IU20" s="36"/>
      <c r="IV20" s="36"/>
    </row>
    <row r="21" spans="1:256" ht="24.95" customHeight="1" x14ac:dyDescent="0.3">
      <c r="A21" s="90" t="s">
        <v>137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4"/>
      <c r="O21" s="74"/>
      <c r="P21" s="1"/>
      <c r="Q21" s="1"/>
      <c r="R21" s="1"/>
    </row>
    <row r="22" spans="1:256" ht="24.95" customHeight="1" x14ac:dyDescent="0.3">
      <c r="A22" s="1"/>
      <c r="B22" s="1"/>
      <c r="C22" s="73" t="s">
        <v>19</v>
      </c>
      <c r="D22" s="74"/>
      <c r="E22" s="7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256" ht="33.75" customHeight="1" x14ac:dyDescent="0.3">
      <c r="A23" s="71" t="s">
        <v>20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</row>
  </sheetData>
  <sortState ref="A4:IV20">
    <sortCondition ref="A20"/>
  </sortState>
  <mergeCells count="6">
    <mergeCell ref="A23:R23"/>
    <mergeCell ref="C22:E22"/>
    <mergeCell ref="N2:P2"/>
    <mergeCell ref="A21:O21"/>
    <mergeCell ref="Q2:R2"/>
    <mergeCell ref="A1:M2"/>
  </mergeCells>
  <phoneticPr fontId="7" type="noConversion"/>
  <conditionalFormatting sqref="R5:R7 R9:R11 R13:R15 R17:R20">
    <cfRule type="cellIs" dxfId="13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showGridLines="0" zoomScaleNormal="100" workbookViewId="0">
      <selection activeCell="M10" sqref="M10"/>
    </sheetView>
  </sheetViews>
  <sheetFormatPr defaultColWidth="6.796875" defaultRowHeight="16.350000000000001" customHeight="1" x14ac:dyDescent="0.3"/>
  <cols>
    <col min="1" max="1" width="4.09765625" style="10" customWidth="1"/>
    <col min="2" max="2" width="6.796875" style="10" customWidth="1"/>
    <col min="3" max="3" width="8.796875" style="10" customWidth="1"/>
    <col min="4" max="13" width="5.69921875" style="10" customWidth="1"/>
    <col min="14" max="17" width="5.296875" style="10" customWidth="1"/>
    <col min="18" max="18" width="9.19921875" style="10" customWidth="1"/>
    <col min="19" max="256" width="6.796875" style="10" customWidth="1"/>
  </cols>
  <sheetData>
    <row r="1" spans="1:256" ht="17.100000000000001" customHeight="1" x14ac:dyDescent="0.3">
      <c r="A1" s="68" t="s">
        <v>246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31" t="s">
        <v>32</v>
      </c>
      <c r="C4" s="31" t="s">
        <v>25</v>
      </c>
      <c r="D4" s="39"/>
      <c r="E4" s="39"/>
      <c r="F4" s="39"/>
      <c r="G4" s="39"/>
      <c r="H4" s="39"/>
      <c r="I4" s="39">
        <f t="shared" ref="I4:I10" si="0">SUM(D4:H4)</f>
        <v>0</v>
      </c>
      <c r="J4" s="39">
        <f t="shared" ref="J4:J10" si="1">SUM(P4/3)</f>
        <v>0</v>
      </c>
      <c r="K4" s="39"/>
      <c r="L4" s="39">
        <f t="shared" ref="L4:L10" si="2">SUM(J4:K4)</f>
        <v>0</v>
      </c>
      <c r="M4" s="39">
        <f t="shared" ref="M4:M10" si="3">RANK(L4,$L$4:$L$10)</f>
        <v>1</v>
      </c>
      <c r="N4" s="40">
        <f t="shared" ref="N4:N10" si="4">MAX(D4:H4)</f>
        <v>0</v>
      </c>
      <c r="O4" s="41">
        <f t="shared" ref="O4:O10" si="5">MIN(D4:H4)</f>
        <v>0</v>
      </c>
      <c r="P4" s="35">
        <f t="shared" ref="P4:P10" si="6">SUM(I4-N4-O4)</f>
        <v>0</v>
      </c>
      <c r="Q4" s="35">
        <f t="shared" ref="Q4:Q10" si="7">AVERAGE(N4:O4)</f>
        <v>0</v>
      </c>
      <c r="R4" s="42">
        <f t="shared" ref="R4:R10" si="8"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33</v>
      </c>
      <c r="C5" s="31" t="s">
        <v>25</v>
      </c>
      <c r="D5" s="39"/>
      <c r="E5" s="39"/>
      <c r="F5" s="39"/>
      <c r="G5" s="39"/>
      <c r="H5" s="39"/>
      <c r="I5" s="39">
        <f t="shared" si="0"/>
        <v>0</v>
      </c>
      <c r="J5" s="39">
        <f t="shared" si="1"/>
        <v>0</v>
      </c>
      <c r="K5" s="39"/>
      <c r="L5" s="39">
        <f t="shared" si="2"/>
        <v>0</v>
      </c>
      <c r="M5" s="39">
        <f t="shared" si="3"/>
        <v>1</v>
      </c>
      <c r="N5" s="40">
        <f t="shared" si="4"/>
        <v>0</v>
      </c>
      <c r="O5" s="41">
        <f t="shared" si="5"/>
        <v>0</v>
      </c>
      <c r="P5" s="35">
        <f t="shared" si="6"/>
        <v>0</v>
      </c>
      <c r="Q5" s="35">
        <f t="shared" si="7"/>
        <v>0</v>
      </c>
      <c r="R5" s="42">
        <f t="shared" si="8"/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39">
        <v>3</v>
      </c>
      <c r="B6" s="31" t="s">
        <v>31</v>
      </c>
      <c r="C6" s="48" t="s">
        <v>28</v>
      </c>
      <c r="D6" s="39"/>
      <c r="E6" s="39"/>
      <c r="F6" s="39"/>
      <c r="G6" s="39"/>
      <c r="H6" s="39"/>
      <c r="I6" s="39">
        <f t="shared" si="0"/>
        <v>0</v>
      </c>
      <c r="J6" s="39">
        <f t="shared" si="1"/>
        <v>0</v>
      </c>
      <c r="K6" s="39"/>
      <c r="L6" s="39">
        <f t="shared" si="2"/>
        <v>0</v>
      </c>
      <c r="M6" s="39">
        <f t="shared" si="3"/>
        <v>1</v>
      </c>
      <c r="N6" s="40">
        <f t="shared" si="4"/>
        <v>0</v>
      </c>
      <c r="O6" s="41">
        <f t="shared" si="5"/>
        <v>0</v>
      </c>
      <c r="P6" s="35">
        <f t="shared" si="6"/>
        <v>0</v>
      </c>
      <c r="Q6" s="35">
        <f t="shared" si="7"/>
        <v>0</v>
      </c>
      <c r="R6" s="43">
        <f t="shared" si="8"/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0" customHeight="1" x14ac:dyDescent="0.3">
      <c r="A7" s="39">
        <v>4</v>
      </c>
      <c r="B7" s="31" t="s">
        <v>35</v>
      </c>
      <c r="C7" s="31" t="s">
        <v>24</v>
      </c>
      <c r="D7" s="39"/>
      <c r="E7" s="39"/>
      <c r="F7" s="39"/>
      <c r="G7" s="39"/>
      <c r="H7" s="39"/>
      <c r="I7" s="39">
        <f t="shared" si="0"/>
        <v>0</v>
      </c>
      <c r="J7" s="39">
        <f t="shared" si="1"/>
        <v>0</v>
      </c>
      <c r="K7" s="39"/>
      <c r="L7" s="39">
        <f t="shared" si="2"/>
        <v>0</v>
      </c>
      <c r="M7" s="39">
        <f t="shared" si="3"/>
        <v>1</v>
      </c>
      <c r="N7" s="40">
        <f t="shared" si="4"/>
        <v>0</v>
      </c>
      <c r="O7" s="41">
        <f t="shared" si="5"/>
        <v>0</v>
      </c>
      <c r="P7" s="35">
        <f t="shared" si="6"/>
        <v>0</v>
      </c>
      <c r="Q7" s="35">
        <f t="shared" si="7"/>
        <v>0</v>
      </c>
      <c r="R7" s="42">
        <f t="shared" si="8"/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0" customHeight="1" x14ac:dyDescent="0.3">
      <c r="A8" s="39">
        <v>5</v>
      </c>
      <c r="B8" s="31" t="s">
        <v>26</v>
      </c>
      <c r="C8" s="31" t="s">
        <v>25</v>
      </c>
      <c r="D8" s="39"/>
      <c r="E8" s="39"/>
      <c r="F8" s="39"/>
      <c r="G8" s="39"/>
      <c r="H8" s="39"/>
      <c r="I8" s="39">
        <f t="shared" si="0"/>
        <v>0</v>
      </c>
      <c r="J8" s="39">
        <f t="shared" si="1"/>
        <v>0</v>
      </c>
      <c r="K8" s="39"/>
      <c r="L8" s="39">
        <f t="shared" si="2"/>
        <v>0</v>
      </c>
      <c r="M8" s="39">
        <f t="shared" si="3"/>
        <v>1</v>
      </c>
      <c r="N8" s="40">
        <f t="shared" si="4"/>
        <v>0</v>
      </c>
      <c r="O8" s="41">
        <f t="shared" si="5"/>
        <v>0</v>
      </c>
      <c r="P8" s="35">
        <f t="shared" si="6"/>
        <v>0</v>
      </c>
      <c r="Q8" s="35">
        <f t="shared" si="7"/>
        <v>0</v>
      </c>
      <c r="R8" s="42">
        <f t="shared" si="8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s="37" customFormat="1" ht="30" customHeight="1" x14ac:dyDescent="0.3">
      <c r="A9" s="39">
        <v>6</v>
      </c>
      <c r="B9" s="31" t="s">
        <v>34</v>
      </c>
      <c r="C9" s="31" t="s">
        <v>22</v>
      </c>
      <c r="D9" s="39"/>
      <c r="E9" s="39"/>
      <c r="F9" s="39"/>
      <c r="G9" s="39"/>
      <c r="H9" s="39"/>
      <c r="I9" s="39">
        <f t="shared" si="0"/>
        <v>0</v>
      </c>
      <c r="J9" s="39">
        <f t="shared" si="1"/>
        <v>0</v>
      </c>
      <c r="K9" s="39"/>
      <c r="L9" s="39">
        <f t="shared" si="2"/>
        <v>0</v>
      </c>
      <c r="M9" s="39">
        <f t="shared" si="3"/>
        <v>1</v>
      </c>
      <c r="N9" s="40">
        <f t="shared" si="4"/>
        <v>0</v>
      </c>
      <c r="O9" s="41">
        <f t="shared" si="5"/>
        <v>0</v>
      </c>
      <c r="P9" s="35">
        <f t="shared" si="6"/>
        <v>0</v>
      </c>
      <c r="Q9" s="35">
        <f t="shared" si="7"/>
        <v>0</v>
      </c>
      <c r="R9" s="43">
        <f t="shared" si="8"/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  <row r="10" spans="1:256" s="37" customFormat="1" ht="30" customHeight="1" x14ac:dyDescent="0.3">
      <c r="A10" s="39">
        <v>7</v>
      </c>
      <c r="B10" s="31" t="s">
        <v>29</v>
      </c>
      <c r="C10" s="31" t="s">
        <v>24</v>
      </c>
      <c r="D10" s="39"/>
      <c r="E10" s="39"/>
      <c r="F10" s="39"/>
      <c r="G10" s="39"/>
      <c r="H10" s="39"/>
      <c r="I10" s="39">
        <f t="shared" si="0"/>
        <v>0</v>
      </c>
      <c r="J10" s="39">
        <f t="shared" si="1"/>
        <v>0</v>
      </c>
      <c r="K10" s="39"/>
      <c r="L10" s="39">
        <f t="shared" si="2"/>
        <v>0</v>
      </c>
      <c r="M10" s="39">
        <f t="shared" si="3"/>
        <v>1</v>
      </c>
      <c r="N10" s="40">
        <f t="shared" si="4"/>
        <v>0</v>
      </c>
      <c r="O10" s="41">
        <f t="shared" si="5"/>
        <v>0</v>
      </c>
      <c r="P10" s="35">
        <f t="shared" si="6"/>
        <v>0</v>
      </c>
      <c r="Q10" s="35">
        <f t="shared" si="7"/>
        <v>0</v>
      </c>
      <c r="R10" s="42">
        <f t="shared" si="8"/>
        <v>0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</row>
    <row r="11" spans="1:256" ht="30" customHeight="1" x14ac:dyDescent="0.3">
      <c r="A11" s="90" t="s">
        <v>21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4"/>
      <c r="O11" s="74"/>
      <c r="P11" s="1"/>
      <c r="Q11" s="1"/>
      <c r="R11" s="1"/>
    </row>
    <row r="12" spans="1:256" ht="30" customHeight="1" x14ac:dyDescent="0.3">
      <c r="A12" s="1"/>
      <c r="B12" s="1"/>
      <c r="C12" s="73" t="s">
        <v>19</v>
      </c>
      <c r="D12" s="74"/>
      <c r="E12" s="74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256" ht="33.75" customHeight="1" x14ac:dyDescent="0.3">
      <c r="A13" s="71" t="s">
        <v>20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</row>
  </sheetData>
  <sortState ref="A4:IV10">
    <sortCondition ref="A4"/>
  </sortState>
  <mergeCells count="6">
    <mergeCell ref="A13:R13"/>
    <mergeCell ref="C12:E12"/>
    <mergeCell ref="N2:P2"/>
    <mergeCell ref="A11:O11"/>
    <mergeCell ref="Q2:R2"/>
    <mergeCell ref="A1:M2"/>
  </mergeCells>
  <phoneticPr fontId="7" type="noConversion"/>
  <conditionalFormatting sqref="R5:R7 R9:R10">
    <cfRule type="cellIs" dxfId="12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8"/>
  <sheetViews>
    <sheetView showGridLines="0" zoomScaleNormal="100" workbookViewId="0">
      <selection activeCell="M5" sqref="M5"/>
    </sheetView>
  </sheetViews>
  <sheetFormatPr defaultColWidth="6.796875" defaultRowHeight="16.350000000000001" customHeight="1" x14ac:dyDescent="0.3"/>
  <cols>
    <col min="1" max="1" width="4.09765625" style="12" customWidth="1"/>
    <col min="2" max="2" width="6.796875" style="12" customWidth="1"/>
    <col min="3" max="3" width="8.796875" style="12" customWidth="1"/>
    <col min="4" max="13" width="5.69921875" style="12" customWidth="1"/>
    <col min="14" max="17" width="5.296875" style="12" customWidth="1"/>
    <col min="18" max="18" width="9.19921875" style="12" customWidth="1"/>
    <col min="19" max="256" width="6.796875" style="12" customWidth="1"/>
  </cols>
  <sheetData>
    <row r="1" spans="1:256" ht="17.100000000000001" customHeight="1" x14ac:dyDescent="0.3">
      <c r="A1" s="68" t="s">
        <v>247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31" t="s">
        <v>40</v>
      </c>
      <c r="C4" s="31" t="s">
        <v>41</v>
      </c>
      <c r="D4" s="39"/>
      <c r="E4" s="39"/>
      <c r="F4" s="39"/>
      <c r="G4" s="39"/>
      <c r="H4" s="39"/>
      <c r="I4" s="39">
        <f>SUM(D4:H4)</f>
        <v>0</v>
      </c>
      <c r="J4" s="39">
        <f>SUM(P4/3)</f>
        <v>0</v>
      </c>
      <c r="K4" s="39"/>
      <c r="L4" s="39">
        <f>SUM(J4:K4)</f>
        <v>0</v>
      </c>
      <c r="M4" s="39">
        <f>RANK(L4,$L$4:$L$5)</f>
        <v>1</v>
      </c>
      <c r="N4" s="40">
        <f>MAX(D4:H4)</f>
        <v>0</v>
      </c>
      <c r="O4" s="41">
        <f>MIN(D4:H4)</f>
        <v>0</v>
      </c>
      <c r="P4" s="35">
        <f>SUM(I4-N4-O4)</f>
        <v>0</v>
      </c>
      <c r="Q4" s="35">
        <f>AVERAGE(N4:O4)</f>
        <v>0</v>
      </c>
      <c r="R4" s="42">
        <f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42</v>
      </c>
      <c r="C5" s="31" t="s">
        <v>28</v>
      </c>
      <c r="D5" s="39"/>
      <c r="E5" s="39"/>
      <c r="F5" s="39"/>
      <c r="G5" s="39"/>
      <c r="H5" s="39"/>
      <c r="I5" s="39">
        <f>SUM(D5:H5)</f>
        <v>0</v>
      </c>
      <c r="J5" s="39">
        <f>SUM(P5/3)</f>
        <v>0</v>
      </c>
      <c r="K5" s="39"/>
      <c r="L5" s="39">
        <f>SUM(J5:K5)</f>
        <v>0</v>
      </c>
      <c r="M5" s="39">
        <f>RANK(L5,$L$4:$L$5)</f>
        <v>1</v>
      </c>
      <c r="N5" s="40">
        <f>MAX(D5:H5)</f>
        <v>0</v>
      </c>
      <c r="O5" s="41">
        <f>MIN(D5:H5)</f>
        <v>0</v>
      </c>
      <c r="P5" s="35">
        <f>SUM(I5-N5-O5)</f>
        <v>0</v>
      </c>
      <c r="Q5" s="35">
        <f>AVERAGE(N5:O5)</f>
        <v>0</v>
      </c>
      <c r="R5" s="43">
        <f>L5-Q5</f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47" customFormat="1" ht="24.95" customHeight="1" x14ac:dyDescent="0.3">
      <c r="A6" s="62" t="s">
        <v>43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4"/>
      <c r="O6" s="64"/>
      <c r="P6" s="45"/>
      <c r="Q6" s="45"/>
      <c r="R6" s="45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46"/>
      <c r="CM6" s="46"/>
      <c r="CN6" s="46"/>
      <c r="CO6" s="46"/>
      <c r="CP6" s="46"/>
      <c r="CQ6" s="46"/>
      <c r="CR6" s="46"/>
      <c r="CS6" s="46"/>
      <c r="CT6" s="46"/>
      <c r="CU6" s="46"/>
      <c r="CV6" s="46"/>
      <c r="CW6" s="46"/>
      <c r="CX6" s="46"/>
      <c r="CY6" s="46"/>
      <c r="CZ6" s="46"/>
      <c r="DA6" s="46"/>
      <c r="DB6" s="46"/>
      <c r="DC6" s="46"/>
      <c r="DD6" s="46"/>
      <c r="DE6" s="46"/>
      <c r="DF6" s="46"/>
      <c r="DG6" s="46"/>
      <c r="DH6" s="46"/>
      <c r="DI6" s="46"/>
      <c r="DJ6" s="46"/>
      <c r="DK6" s="46"/>
      <c r="DL6" s="46"/>
      <c r="DM6" s="46"/>
      <c r="DN6" s="46"/>
      <c r="DO6" s="46"/>
      <c r="DP6" s="46"/>
      <c r="DQ6" s="46"/>
      <c r="DR6" s="46"/>
      <c r="DS6" s="46"/>
      <c r="DT6" s="46"/>
      <c r="DU6" s="46"/>
      <c r="DV6" s="46"/>
      <c r="DW6" s="46"/>
      <c r="DX6" s="46"/>
      <c r="DY6" s="46"/>
      <c r="DZ6" s="46"/>
      <c r="EA6" s="46"/>
      <c r="EB6" s="46"/>
      <c r="EC6" s="46"/>
      <c r="ED6" s="46"/>
      <c r="EE6" s="46"/>
      <c r="EF6" s="46"/>
      <c r="EG6" s="46"/>
      <c r="EH6" s="46"/>
      <c r="EI6" s="46"/>
      <c r="EJ6" s="46"/>
      <c r="EK6" s="46"/>
      <c r="EL6" s="46"/>
      <c r="EM6" s="46"/>
      <c r="EN6" s="46"/>
      <c r="EO6" s="46"/>
      <c r="EP6" s="46"/>
      <c r="EQ6" s="46"/>
      <c r="ER6" s="46"/>
      <c r="ES6" s="46"/>
      <c r="ET6" s="46"/>
      <c r="EU6" s="46"/>
      <c r="EV6" s="46"/>
      <c r="EW6" s="46"/>
      <c r="EX6" s="46"/>
      <c r="EY6" s="46"/>
      <c r="EZ6" s="46"/>
      <c r="FA6" s="46"/>
      <c r="FB6" s="46"/>
      <c r="FC6" s="46"/>
      <c r="FD6" s="46"/>
      <c r="FE6" s="46"/>
      <c r="FF6" s="46"/>
      <c r="FG6" s="46"/>
      <c r="FH6" s="46"/>
      <c r="FI6" s="46"/>
      <c r="FJ6" s="46"/>
      <c r="FK6" s="46"/>
      <c r="FL6" s="46"/>
      <c r="FM6" s="46"/>
      <c r="FN6" s="46"/>
      <c r="FO6" s="46"/>
      <c r="FP6" s="46"/>
      <c r="FQ6" s="46"/>
      <c r="FR6" s="46"/>
      <c r="FS6" s="46"/>
      <c r="FT6" s="46"/>
      <c r="FU6" s="46"/>
      <c r="FV6" s="46"/>
      <c r="FW6" s="46"/>
      <c r="FX6" s="46"/>
      <c r="FY6" s="46"/>
      <c r="FZ6" s="46"/>
      <c r="GA6" s="46"/>
      <c r="GB6" s="46"/>
      <c r="GC6" s="46"/>
      <c r="GD6" s="46"/>
      <c r="GE6" s="46"/>
      <c r="GF6" s="46"/>
      <c r="GG6" s="46"/>
      <c r="GH6" s="46"/>
      <c r="GI6" s="46"/>
      <c r="GJ6" s="46"/>
      <c r="GK6" s="46"/>
      <c r="GL6" s="46"/>
      <c r="GM6" s="46"/>
      <c r="GN6" s="46"/>
      <c r="GO6" s="46"/>
      <c r="GP6" s="46"/>
      <c r="GQ6" s="46"/>
      <c r="GR6" s="46"/>
      <c r="GS6" s="46"/>
      <c r="GT6" s="46"/>
      <c r="GU6" s="46"/>
      <c r="GV6" s="46"/>
      <c r="GW6" s="46"/>
      <c r="GX6" s="46"/>
      <c r="GY6" s="46"/>
      <c r="GZ6" s="46"/>
      <c r="HA6" s="46"/>
      <c r="HB6" s="46"/>
      <c r="HC6" s="46"/>
      <c r="HD6" s="46"/>
      <c r="HE6" s="46"/>
      <c r="HF6" s="46"/>
      <c r="HG6" s="46"/>
      <c r="HH6" s="46"/>
      <c r="HI6" s="46"/>
      <c r="HJ6" s="46"/>
      <c r="HK6" s="46"/>
      <c r="HL6" s="46"/>
      <c r="HM6" s="46"/>
      <c r="HN6" s="46"/>
      <c r="HO6" s="46"/>
      <c r="HP6" s="46"/>
      <c r="HQ6" s="46"/>
      <c r="HR6" s="46"/>
      <c r="HS6" s="46"/>
      <c r="HT6" s="46"/>
      <c r="HU6" s="46"/>
      <c r="HV6" s="46"/>
      <c r="HW6" s="46"/>
      <c r="HX6" s="46"/>
      <c r="HY6" s="46"/>
      <c r="HZ6" s="46"/>
      <c r="IA6" s="46"/>
      <c r="IB6" s="46"/>
      <c r="IC6" s="46"/>
      <c r="ID6" s="46"/>
      <c r="IE6" s="46"/>
      <c r="IF6" s="46"/>
      <c r="IG6" s="46"/>
      <c r="IH6" s="46"/>
      <c r="II6" s="46"/>
      <c r="IJ6" s="46"/>
      <c r="IK6" s="46"/>
      <c r="IL6" s="46"/>
      <c r="IM6" s="46"/>
      <c r="IN6" s="46"/>
      <c r="IO6" s="46"/>
      <c r="IP6" s="46"/>
      <c r="IQ6" s="46"/>
      <c r="IR6" s="46"/>
      <c r="IS6" s="46"/>
      <c r="IT6" s="46"/>
      <c r="IU6" s="46"/>
      <c r="IV6" s="46"/>
    </row>
    <row r="7" spans="1:256" s="47" customFormat="1" ht="24.95" customHeight="1" x14ac:dyDescent="0.3">
      <c r="A7" s="45"/>
      <c r="B7" s="45"/>
      <c r="C7" s="67" t="s">
        <v>19</v>
      </c>
      <c r="D7" s="64"/>
      <c r="E7" s="64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46"/>
      <c r="DR7" s="46"/>
      <c r="DS7" s="46"/>
      <c r="DT7" s="46"/>
      <c r="DU7" s="46"/>
      <c r="DV7" s="46"/>
      <c r="DW7" s="46"/>
      <c r="DX7" s="46"/>
      <c r="DY7" s="46"/>
      <c r="DZ7" s="46"/>
      <c r="EA7" s="46"/>
      <c r="EB7" s="46"/>
      <c r="EC7" s="46"/>
      <c r="ED7" s="46"/>
      <c r="EE7" s="46"/>
      <c r="EF7" s="46"/>
      <c r="EG7" s="46"/>
      <c r="EH7" s="46"/>
      <c r="EI7" s="46"/>
      <c r="EJ7" s="46"/>
      <c r="EK7" s="46"/>
      <c r="EL7" s="46"/>
      <c r="EM7" s="46"/>
      <c r="EN7" s="46"/>
      <c r="EO7" s="46"/>
      <c r="EP7" s="46"/>
      <c r="EQ7" s="46"/>
      <c r="ER7" s="46"/>
      <c r="ES7" s="46"/>
      <c r="ET7" s="46"/>
      <c r="EU7" s="46"/>
      <c r="EV7" s="46"/>
      <c r="EW7" s="46"/>
      <c r="EX7" s="46"/>
      <c r="EY7" s="46"/>
      <c r="EZ7" s="46"/>
      <c r="FA7" s="46"/>
      <c r="FB7" s="46"/>
      <c r="FC7" s="46"/>
      <c r="FD7" s="46"/>
      <c r="FE7" s="46"/>
      <c r="FF7" s="46"/>
      <c r="FG7" s="46"/>
      <c r="FH7" s="46"/>
      <c r="FI7" s="46"/>
      <c r="FJ7" s="46"/>
      <c r="FK7" s="46"/>
      <c r="FL7" s="46"/>
      <c r="FM7" s="46"/>
      <c r="FN7" s="46"/>
      <c r="FO7" s="46"/>
      <c r="FP7" s="46"/>
      <c r="FQ7" s="46"/>
      <c r="FR7" s="46"/>
      <c r="FS7" s="46"/>
      <c r="FT7" s="46"/>
      <c r="FU7" s="46"/>
      <c r="FV7" s="46"/>
      <c r="FW7" s="46"/>
      <c r="FX7" s="46"/>
      <c r="FY7" s="46"/>
      <c r="FZ7" s="46"/>
      <c r="GA7" s="46"/>
      <c r="GB7" s="46"/>
      <c r="GC7" s="46"/>
      <c r="GD7" s="46"/>
      <c r="GE7" s="46"/>
      <c r="GF7" s="46"/>
      <c r="GG7" s="46"/>
      <c r="GH7" s="46"/>
      <c r="GI7" s="46"/>
      <c r="GJ7" s="46"/>
      <c r="GK7" s="46"/>
      <c r="GL7" s="46"/>
      <c r="GM7" s="46"/>
      <c r="GN7" s="46"/>
      <c r="GO7" s="46"/>
      <c r="GP7" s="46"/>
      <c r="GQ7" s="46"/>
      <c r="GR7" s="46"/>
      <c r="GS7" s="46"/>
      <c r="GT7" s="46"/>
      <c r="GU7" s="46"/>
      <c r="GV7" s="46"/>
      <c r="GW7" s="46"/>
      <c r="GX7" s="46"/>
      <c r="GY7" s="46"/>
      <c r="GZ7" s="46"/>
      <c r="HA7" s="46"/>
      <c r="HB7" s="46"/>
      <c r="HC7" s="46"/>
      <c r="HD7" s="46"/>
      <c r="HE7" s="46"/>
      <c r="HF7" s="46"/>
      <c r="HG7" s="46"/>
      <c r="HH7" s="46"/>
      <c r="HI7" s="46"/>
      <c r="HJ7" s="46"/>
      <c r="HK7" s="46"/>
      <c r="HL7" s="46"/>
      <c r="HM7" s="46"/>
      <c r="HN7" s="46"/>
      <c r="HO7" s="46"/>
      <c r="HP7" s="46"/>
      <c r="HQ7" s="46"/>
      <c r="HR7" s="46"/>
      <c r="HS7" s="46"/>
      <c r="HT7" s="46"/>
      <c r="HU7" s="46"/>
      <c r="HV7" s="46"/>
      <c r="HW7" s="46"/>
      <c r="HX7" s="46"/>
      <c r="HY7" s="46"/>
      <c r="HZ7" s="46"/>
      <c r="IA7" s="46"/>
      <c r="IB7" s="46"/>
      <c r="IC7" s="46"/>
      <c r="ID7" s="46"/>
      <c r="IE7" s="46"/>
      <c r="IF7" s="46"/>
      <c r="IG7" s="46"/>
      <c r="IH7" s="46"/>
      <c r="II7" s="46"/>
      <c r="IJ7" s="46"/>
      <c r="IK7" s="46"/>
      <c r="IL7" s="46"/>
      <c r="IM7" s="46"/>
      <c r="IN7" s="46"/>
      <c r="IO7" s="46"/>
      <c r="IP7" s="46"/>
      <c r="IQ7" s="46"/>
      <c r="IR7" s="46"/>
      <c r="IS7" s="46"/>
      <c r="IT7" s="46"/>
      <c r="IU7" s="46"/>
      <c r="IV7" s="46"/>
    </row>
    <row r="8" spans="1:256" ht="33.75" customHeight="1" x14ac:dyDescent="0.3">
      <c r="A8" s="71" t="s">
        <v>20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</row>
  </sheetData>
  <sortState ref="A4:IV5">
    <sortCondition ref="A4"/>
  </sortState>
  <mergeCells count="6">
    <mergeCell ref="A8:R8"/>
    <mergeCell ref="C7:E7"/>
    <mergeCell ref="N2:P2"/>
    <mergeCell ref="A6:O6"/>
    <mergeCell ref="Q2:R2"/>
    <mergeCell ref="A1:M2"/>
  </mergeCells>
  <phoneticPr fontId="7" type="noConversion"/>
  <conditionalFormatting sqref="R5">
    <cfRule type="cellIs" dxfId="11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showGridLines="0" zoomScaleNormal="100" workbookViewId="0">
      <selection activeCell="M10" sqref="M10"/>
    </sheetView>
  </sheetViews>
  <sheetFormatPr defaultColWidth="6.796875" defaultRowHeight="16.350000000000001" customHeight="1" x14ac:dyDescent="0.3"/>
  <cols>
    <col min="1" max="1" width="4.09765625" style="15" customWidth="1"/>
    <col min="2" max="2" width="6.796875" style="15" customWidth="1"/>
    <col min="3" max="3" width="8.796875" style="15" customWidth="1"/>
    <col min="4" max="13" width="5.69921875" style="15" customWidth="1"/>
    <col min="14" max="17" width="5.296875" style="15" customWidth="1"/>
    <col min="18" max="18" width="9.19921875" style="15" customWidth="1"/>
    <col min="19" max="256" width="6.796875" style="15" customWidth="1"/>
  </cols>
  <sheetData>
    <row r="1" spans="1:256" ht="17.100000000000001" customHeight="1" x14ac:dyDescent="0.3">
      <c r="A1" s="68" t="s">
        <v>248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31" t="s">
        <v>93</v>
      </c>
      <c r="C4" s="31" t="s">
        <v>94</v>
      </c>
      <c r="D4" s="39"/>
      <c r="E4" s="39"/>
      <c r="F4" s="39"/>
      <c r="G4" s="39"/>
      <c r="H4" s="39"/>
      <c r="I4" s="39">
        <f t="shared" ref="I4:I10" si="0">SUM(D4:H4)</f>
        <v>0</v>
      </c>
      <c r="J4" s="39">
        <f t="shared" ref="J4:J10" si="1">SUM(P4/3)</f>
        <v>0</v>
      </c>
      <c r="K4" s="39"/>
      <c r="L4" s="39">
        <f t="shared" ref="L4:L10" si="2">SUM(J4:K4)</f>
        <v>0</v>
      </c>
      <c r="M4" s="39">
        <f t="shared" ref="M4:M10" si="3">RANK(L4,$L$4:$L$10)</f>
        <v>1</v>
      </c>
      <c r="N4" s="40">
        <f t="shared" ref="N4:N10" si="4">MAX(D4:H4)</f>
        <v>0</v>
      </c>
      <c r="O4" s="41">
        <f t="shared" ref="O4:O10" si="5">MIN(D4:H4)</f>
        <v>0</v>
      </c>
      <c r="P4" s="35">
        <f t="shared" ref="P4:P10" si="6">SUM(I4-N4-O4)</f>
        <v>0</v>
      </c>
      <c r="Q4" s="35">
        <f t="shared" ref="Q4:Q10" si="7">AVERAGE(N4:O4)</f>
        <v>0</v>
      </c>
      <c r="R4" s="42">
        <f t="shared" ref="R4:R10" si="8"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75</v>
      </c>
      <c r="C5" s="31" t="s">
        <v>76</v>
      </c>
      <c r="D5" s="39"/>
      <c r="E5" s="39"/>
      <c r="F5" s="39"/>
      <c r="G5" s="39"/>
      <c r="H5" s="39"/>
      <c r="I5" s="39">
        <f t="shared" si="0"/>
        <v>0</v>
      </c>
      <c r="J5" s="39">
        <f t="shared" si="1"/>
        <v>0</v>
      </c>
      <c r="K5" s="39"/>
      <c r="L5" s="39">
        <f t="shared" si="2"/>
        <v>0</v>
      </c>
      <c r="M5" s="39">
        <f t="shared" si="3"/>
        <v>1</v>
      </c>
      <c r="N5" s="40">
        <f t="shared" si="4"/>
        <v>0</v>
      </c>
      <c r="O5" s="41">
        <f t="shared" si="5"/>
        <v>0</v>
      </c>
      <c r="P5" s="35">
        <f t="shared" si="6"/>
        <v>0</v>
      </c>
      <c r="Q5" s="35">
        <f t="shared" si="7"/>
        <v>0</v>
      </c>
      <c r="R5" s="43">
        <f t="shared" si="8"/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39">
        <v>3</v>
      </c>
      <c r="B6" s="31" t="s">
        <v>54</v>
      </c>
      <c r="C6" s="31" t="s">
        <v>53</v>
      </c>
      <c r="D6" s="39"/>
      <c r="E6" s="39"/>
      <c r="F6" s="39"/>
      <c r="G6" s="39"/>
      <c r="H6" s="39"/>
      <c r="I6" s="39">
        <f t="shared" si="0"/>
        <v>0</v>
      </c>
      <c r="J6" s="39">
        <f t="shared" si="1"/>
        <v>0</v>
      </c>
      <c r="K6" s="39"/>
      <c r="L6" s="39">
        <f t="shared" si="2"/>
        <v>0</v>
      </c>
      <c r="M6" s="39">
        <f t="shared" si="3"/>
        <v>1</v>
      </c>
      <c r="N6" s="40">
        <f t="shared" si="4"/>
        <v>0</v>
      </c>
      <c r="O6" s="41">
        <f t="shared" si="5"/>
        <v>0</v>
      </c>
      <c r="P6" s="35">
        <f t="shared" si="6"/>
        <v>0</v>
      </c>
      <c r="Q6" s="35">
        <f t="shared" si="7"/>
        <v>0</v>
      </c>
      <c r="R6" s="42">
        <f t="shared" si="8"/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0" customHeight="1" x14ac:dyDescent="0.3">
      <c r="A7" s="39">
        <v>4</v>
      </c>
      <c r="B7" s="31" t="s">
        <v>97</v>
      </c>
      <c r="C7" s="31" t="s">
        <v>76</v>
      </c>
      <c r="D7" s="39"/>
      <c r="E7" s="39"/>
      <c r="F7" s="39"/>
      <c r="G7" s="39"/>
      <c r="H7" s="39"/>
      <c r="I7" s="39">
        <f t="shared" si="0"/>
        <v>0</v>
      </c>
      <c r="J7" s="39">
        <f t="shared" si="1"/>
        <v>0</v>
      </c>
      <c r="K7" s="39"/>
      <c r="L7" s="39">
        <f t="shared" si="2"/>
        <v>0</v>
      </c>
      <c r="M7" s="39">
        <f t="shared" si="3"/>
        <v>1</v>
      </c>
      <c r="N7" s="40">
        <f t="shared" si="4"/>
        <v>0</v>
      </c>
      <c r="O7" s="41">
        <f t="shared" si="5"/>
        <v>0</v>
      </c>
      <c r="P7" s="35">
        <f t="shared" si="6"/>
        <v>0</v>
      </c>
      <c r="Q7" s="35">
        <f t="shared" si="7"/>
        <v>0</v>
      </c>
      <c r="R7" s="42">
        <f t="shared" si="8"/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0" customHeight="1" x14ac:dyDescent="0.3">
      <c r="A8" s="39">
        <v>5</v>
      </c>
      <c r="B8" s="31" t="s">
        <v>62</v>
      </c>
      <c r="C8" s="31" t="s">
        <v>61</v>
      </c>
      <c r="D8" s="39"/>
      <c r="E8" s="39"/>
      <c r="F8" s="39"/>
      <c r="G8" s="39"/>
      <c r="H8" s="39"/>
      <c r="I8" s="39">
        <f t="shared" si="0"/>
        <v>0</v>
      </c>
      <c r="J8" s="39">
        <f t="shared" si="1"/>
        <v>0</v>
      </c>
      <c r="K8" s="39"/>
      <c r="L8" s="39">
        <f t="shared" si="2"/>
        <v>0</v>
      </c>
      <c r="M8" s="39">
        <f t="shared" si="3"/>
        <v>1</v>
      </c>
      <c r="N8" s="40">
        <f t="shared" si="4"/>
        <v>0</v>
      </c>
      <c r="O8" s="41">
        <f t="shared" si="5"/>
        <v>0</v>
      </c>
      <c r="P8" s="35">
        <f t="shared" si="6"/>
        <v>0</v>
      </c>
      <c r="Q8" s="35">
        <f t="shared" si="7"/>
        <v>0</v>
      </c>
      <c r="R8" s="43">
        <f t="shared" si="8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s="37" customFormat="1" ht="30" customHeight="1" x14ac:dyDescent="0.3">
      <c r="A9" s="39">
        <v>6</v>
      </c>
      <c r="B9" s="50" t="s">
        <v>96</v>
      </c>
      <c r="C9" s="51" t="s">
        <v>76</v>
      </c>
      <c r="D9" s="39"/>
      <c r="E9" s="39"/>
      <c r="F9" s="39"/>
      <c r="G9" s="39"/>
      <c r="H9" s="39"/>
      <c r="I9" s="39">
        <f t="shared" si="0"/>
        <v>0</v>
      </c>
      <c r="J9" s="39">
        <f t="shared" si="1"/>
        <v>0</v>
      </c>
      <c r="K9" s="39"/>
      <c r="L9" s="39">
        <f t="shared" si="2"/>
        <v>0</v>
      </c>
      <c r="M9" s="39">
        <f t="shared" si="3"/>
        <v>1</v>
      </c>
      <c r="N9" s="40">
        <f t="shared" si="4"/>
        <v>0</v>
      </c>
      <c r="O9" s="41">
        <f t="shared" si="5"/>
        <v>0</v>
      </c>
      <c r="P9" s="35">
        <f t="shared" si="6"/>
        <v>0</v>
      </c>
      <c r="Q9" s="35">
        <f t="shared" si="7"/>
        <v>0</v>
      </c>
      <c r="R9" s="42">
        <f t="shared" si="8"/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  <row r="10" spans="1:256" s="37" customFormat="1" ht="30" customHeight="1" x14ac:dyDescent="0.3">
      <c r="A10" s="39">
        <v>7</v>
      </c>
      <c r="B10" s="31" t="s">
        <v>95</v>
      </c>
      <c r="C10" s="31" t="s">
        <v>94</v>
      </c>
      <c r="D10" s="39"/>
      <c r="E10" s="39"/>
      <c r="F10" s="39"/>
      <c r="G10" s="39"/>
      <c r="H10" s="39"/>
      <c r="I10" s="39">
        <f t="shared" si="0"/>
        <v>0</v>
      </c>
      <c r="J10" s="39">
        <f t="shared" si="1"/>
        <v>0</v>
      </c>
      <c r="K10" s="39"/>
      <c r="L10" s="39">
        <f t="shared" si="2"/>
        <v>0</v>
      </c>
      <c r="M10" s="39">
        <f t="shared" si="3"/>
        <v>1</v>
      </c>
      <c r="N10" s="40">
        <f t="shared" si="4"/>
        <v>0</v>
      </c>
      <c r="O10" s="41">
        <f t="shared" si="5"/>
        <v>0</v>
      </c>
      <c r="P10" s="35">
        <f t="shared" si="6"/>
        <v>0</v>
      </c>
      <c r="Q10" s="35">
        <f t="shared" si="7"/>
        <v>0</v>
      </c>
      <c r="R10" s="42">
        <f t="shared" si="8"/>
        <v>0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</row>
    <row r="11" spans="1:256" ht="24.95" customHeight="1" x14ac:dyDescent="0.3">
      <c r="A11" s="90" t="s">
        <v>21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4"/>
      <c r="O11" s="74"/>
      <c r="P11" s="1"/>
      <c r="Q11" s="1"/>
      <c r="R11" s="1"/>
    </row>
    <row r="12" spans="1:256" ht="24.95" customHeight="1" x14ac:dyDescent="0.3">
      <c r="A12" s="1"/>
      <c r="B12" s="1"/>
      <c r="C12" s="73" t="s">
        <v>19</v>
      </c>
      <c r="D12" s="74"/>
      <c r="E12" s="74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256" ht="33.75" customHeight="1" x14ac:dyDescent="0.3">
      <c r="A13" s="71" t="s">
        <v>20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</row>
  </sheetData>
  <sortState ref="A4:IV10">
    <sortCondition ref="A4"/>
  </sortState>
  <mergeCells count="6">
    <mergeCell ref="A13:R13"/>
    <mergeCell ref="C12:E12"/>
    <mergeCell ref="N2:P2"/>
    <mergeCell ref="A11:O11"/>
    <mergeCell ref="Q2:R2"/>
    <mergeCell ref="A1:M2"/>
  </mergeCells>
  <phoneticPr fontId="7" type="noConversion"/>
  <conditionalFormatting sqref="R5:R7 R9:R10">
    <cfRule type="cellIs" dxfId="10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5"/>
  <sheetViews>
    <sheetView showGridLines="0" topLeftCell="A4" zoomScaleNormal="100" workbookViewId="0">
      <selection activeCell="M14" sqref="M14"/>
    </sheetView>
  </sheetViews>
  <sheetFormatPr defaultColWidth="6.796875" defaultRowHeight="16.350000000000001" customHeight="1" x14ac:dyDescent="0.3"/>
  <cols>
    <col min="1" max="1" width="4.09765625" style="22" customWidth="1"/>
    <col min="2" max="2" width="6.796875" style="22" customWidth="1"/>
    <col min="3" max="3" width="8.796875" style="22" customWidth="1"/>
    <col min="4" max="13" width="5.69921875" style="22" customWidth="1"/>
    <col min="14" max="17" width="5.296875" style="22" customWidth="1"/>
    <col min="18" max="18" width="9.19921875" style="22" customWidth="1"/>
    <col min="19" max="256" width="6.796875" style="22" customWidth="1"/>
  </cols>
  <sheetData>
    <row r="1" spans="1:256" ht="17.100000000000001" customHeight="1" x14ac:dyDescent="0.3">
      <c r="A1" s="68" t="s">
        <v>249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31" t="s">
        <v>153</v>
      </c>
      <c r="C4" s="31" t="s">
        <v>76</v>
      </c>
      <c r="D4" s="39"/>
      <c r="E4" s="39"/>
      <c r="F4" s="39"/>
      <c r="G4" s="39"/>
      <c r="H4" s="39"/>
      <c r="I4" s="39">
        <f t="shared" ref="I4:I12" si="0">SUM(D4:H4)</f>
        <v>0</v>
      </c>
      <c r="J4" s="39">
        <f t="shared" ref="J4:J12" si="1">SUM(P4/3)</f>
        <v>0</v>
      </c>
      <c r="K4" s="39"/>
      <c r="L4" s="39">
        <f t="shared" ref="L4:L12" si="2">SUM(J4:K4)</f>
        <v>0</v>
      </c>
      <c r="M4" s="39">
        <f t="shared" ref="M4:M12" si="3">RANK(L4,$L$4:$L$12)</f>
        <v>1</v>
      </c>
      <c r="N4" s="40">
        <f t="shared" ref="N4:N12" si="4">MAX(D4:H4)</f>
        <v>0</v>
      </c>
      <c r="O4" s="41">
        <f t="shared" ref="O4:O12" si="5">MIN(D4:H4)</f>
        <v>0</v>
      </c>
      <c r="P4" s="35">
        <f t="shared" ref="P4:P12" si="6">SUM(I4-N4-O4)</f>
        <v>0</v>
      </c>
      <c r="Q4" s="35">
        <f t="shared" ref="Q4:Q12" si="7">AVERAGE(N4:O4)</f>
        <v>0</v>
      </c>
      <c r="R4" s="42">
        <f t="shared" ref="R4:R12" si="8"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150</v>
      </c>
      <c r="C5" s="31" t="s">
        <v>45</v>
      </c>
      <c r="D5" s="39"/>
      <c r="E5" s="39"/>
      <c r="F5" s="39"/>
      <c r="G5" s="39"/>
      <c r="H5" s="39"/>
      <c r="I5" s="39">
        <f t="shared" si="0"/>
        <v>0</v>
      </c>
      <c r="J5" s="39">
        <f t="shared" si="1"/>
        <v>0</v>
      </c>
      <c r="K5" s="39"/>
      <c r="L5" s="39">
        <f t="shared" si="2"/>
        <v>0</v>
      </c>
      <c r="M5" s="39">
        <f t="shared" si="3"/>
        <v>1</v>
      </c>
      <c r="N5" s="40">
        <f t="shared" si="4"/>
        <v>0</v>
      </c>
      <c r="O5" s="41">
        <f t="shared" si="5"/>
        <v>0</v>
      </c>
      <c r="P5" s="35">
        <f t="shared" si="6"/>
        <v>0</v>
      </c>
      <c r="Q5" s="35">
        <f t="shared" si="7"/>
        <v>0</v>
      </c>
      <c r="R5" s="42">
        <f t="shared" si="8"/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39">
        <v>3</v>
      </c>
      <c r="B6" s="31" t="s">
        <v>123</v>
      </c>
      <c r="C6" s="31" t="s">
        <v>47</v>
      </c>
      <c r="D6" s="39"/>
      <c r="E6" s="39"/>
      <c r="F6" s="39"/>
      <c r="G6" s="39"/>
      <c r="H6" s="39"/>
      <c r="I6" s="39">
        <f t="shared" si="0"/>
        <v>0</v>
      </c>
      <c r="J6" s="39">
        <f t="shared" si="1"/>
        <v>0</v>
      </c>
      <c r="K6" s="39"/>
      <c r="L6" s="39">
        <f t="shared" si="2"/>
        <v>0</v>
      </c>
      <c r="M6" s="39">
        <f t="shared" si="3"/>
        <v>1</v>
      </c>
      <c r="N6" s="40">
        <f t="shared" si="4"/>
        <v>0</v>
      </c>
      <c r="O6" s="41">
        <f t="shared" si="5"/>
        <v>0</v>
      </c>
      <c r="P6" s="35">
        <f t="shared" si="6"/>
        <v>0</v>
      </c>
      <c r="Q6" s="35">
        <f t="shared" si="7"/>
        <v>0</v>
      </c>
      <c r="R6" s="43">
        <f t="shared" si="8"/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0" customHeight="1" x14ac:dyDescent="0.3">
      <c r="A7" s="39">
        <v>4</v>
      </c>
      <c r="B7" s="31" t="s">
        <v>152</v>
      </c>
      <c r="C7" s="31" t="s">
        <v>94</v>
      </c>
      <c r="D7" s="39"/>
      <c r="E7" s="39"/>
      <c r="F7" s="39"/>
      <c r="G7" s="39"/>
      <c r="H7" s="39"/>
      <c r="I7" s="39">
        <f t="shared" si="0"/>
        <v>0</v>
      </c>
      <c r="J7" s="39">
        <f t="shared" si="1"/>
        <v>0</v>
      </c>
      <c r="K7" s="39"/>
      <c r="L7" s="39">
        <f t="shared" si="2"/>
        <v>0</v>
      </c>
      <c r="M7" s="39">
        <f t="shared" si="3"/>
        <v>1</v>
      </c>
      <c r="N7" s="40">
        <f t="shared" si="4"/>
        <v>0</v>
      </c>
      <c r="O7" s="41">
        <f t="shared" si="5"/>
        <v>0</v>
      </c>
      <c r="P7" s="35">
        <f t="shared" si="6"/>
        <v>0</v>
      </c>
      <c r="Q7" s="35">
        <f t="shared" si="7"/>
        <v>0</v>
      </c>
      <c r="R7" s="42">
        <f t="shared" si="8"/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0" customHeight="1" x14ac:dyDescent="0.3">
      <c r="A8" s="39">
        <v>5</v>
      </c>
      <c r="B8" s="31" t="s">
        <v>125</v>
      </c>
      <c r="C8" s="31" t="s">
        <v>47</v>
      </c>
      <c r="D8" s="39"/>
      <c r="E8" s="39"/>
      <c r="F8" s="39"/>
      <c r="G8" s="39"/>
      <c r="H8" s="39"/>
      <c r="I8" s="39">
        <f t="shared" si="0"/>
        <v>0</v>
      </c>
      <c r="J8" s="39">
        <f t="shared" si="1"/>
        <v>0</v>
      </c>
      <c r="K8" s="39"/>
      <c r="L8" s="39">
        <f t="shared" si="2"/>
        <v>0</v>
      </c>
      <c r="M8" s="39">
        <f t="shared" si="3"/>
        <v>1</v>
      </c>
      <c r="N8" s="40">
        <f t="shared" si="4"/>
        <v>0</v>
      </c>
      <c r="O8" s="41">
        <f t="shared" si="5"/>
        <v>0</v>
      </c>
      <c r="P8" s="35">
        <f t="shared" si="6"/>
        <v>0</v>
      </c>
      <c r="Q8" s="35">
        <f t="shared" si="7"/>
        <v>0</v>
      </c>
      <c r="R8" s="42">
        <f t="shared" si="8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s="37" customFormat="1" ht="30" customHeight="1" x14ac:dyDescent="0.3">
      <c r="A9" s="39">
        <v>6</v>
      </c>
      <c r="B9" s="52" t="s">
        <v>154</v>
      </c>
      <c r="C9" s="53" t="s">
        <v>76</v>
      </c>
      <c r="D9" s="39"/>
      <c r="E9" s="39"/>
      <c r="F9" s="39"/>
      <c r="G9" s="39"/>
      <c r="H9" s="39"/>
      <c r="I9" s="39">
        <f t="shared" si="0"/>
        <v>0</v>
      </c>
      <c r="J9" s="39">
        <f t="shared" si="1"/>
        <v>0</v>
      </c>
      <c r="K9" s="39"/>
      <c r="L9" s="39">
        <f t="shared" si="2"/>
        <v>0</v>
      </c>
      <c r="M9" s="39">
        <f t="shared" si="3"/>
        <v>1</v>
      </c>
      <c r="N9" s="40">
        <f t="shared" si="4"/>
        <v>0</v>
      </c>
      <c r="O9" s="41">
        <f t="shared" si="5"/>
        <v>0</v>
      </c>
      <c r="P9" s="35">
        <f t="shared" si="6"/>
        <v>0</v>
      </c>
      <c r="Q9" s="35">
        <f t="shared" si="7"/>
        <v>0</v>
      </c>
      <c r="R9" s="42">
        <f t="shared" si="8"/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  <row r="10" spans="1:256" s="37" customFormat="1" ht="30" customHeight="1" x14ac:dyDescent="0.3">
      <c r="A10" s="39">
        <v>7</v>
      </c>
      <c r="B10" s="31" t="s">
        <v>151</v>
      </c>
      <c r="C10" s="31" t="s">
        <v>94</v>
      </c>
      <c r="D10" s="39"/>
      <c r="E10" s="39"/>
      <c r="F10" s="39"/>
      <c r="G10" s="39"/>
      <c r="H10" s="39"/>
      <c r="I10" s="39">
        <f t="shared" si="0"/>
        <v>0</v>
      </c>
      <c r="J10" s="39">
        <f t="shared" si="1"/>
        <v>0</v>
      </c>
      <c r="K10" s="39"/>
      <c r="L10" s="39">
        <f t="shared" si="2"/>
        <v>0</v>
      </c>
      <c r="M10" s="39">
        <f t="shared" si="3"/>
        <v>1</v>
      </c>
      <c r="N10" s="40">
        <f t="shared" si="4"/>
        <v>0</v>
      </c>
      <c r="O10" s="41">
        <f t="shared" si="5"/>
        <v>0</v>
      </c>
      <c r="P10" s="35">
        <f t="shared" si="6"/>
        <v>0</v>
      </c>
      <c r="Q10" s="35">
        <f t="shared" si="7"/>
        <v>0</v>
      </c>
      <c r="R10" s="42">
        <f t="shared" si="8"/>
        <v>0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</row>
    <row r="11" spans="1:256" s="37" customFormat="1" ht="30" customHeight="1" x14ac:dyDescent="0.3">
      <c r="A11" s="39">
        <v>8</v>
      </c>
      <c r="B11" s="31" t="s">
        <v>149</v>
      </c>
      <c r="C11" s="31" t="s">
        <v>45</v>
      </c>
      <c r="D11" s="39"/>
      <c r="E11" s="39"/>
      <c r="F11" s="39"/>
      <c r="G11" s="39"/>
      <c r="H11" s="39"/>
      <c r="I11" s="39">
        <f t="shared" si="0"/>
        <v>0</v>
      </c>
      <c r="J11" s="39">
        <f t="shared" si="1"/>
        <v>0</v>
      </c>
      <c r="K11" s="39"/>
      <c r="L11" s="39">
        <f t="shared" si="2"/>
        <v>0</v>
      </c>
      <c r="M11" s="39">
        <f t="shared" si="3"/>
        <v>1</v>
      </c>
      <c r="N11" s="40">
        <f t="shared" si="4"/>
        <v>0</v>
      </c>
      <c r="O11" s="41">
        <f t="shared" si="5"/>
        <v>0</v>
      </c>
      <c r="P11" s="35">
        <f t="shared" si="6"/>
        <v>0</v>
      </c>
      <c r="Q11" s="35">
        <f t="shared" si="7"/>
        <v>0</v>
      </c>
      <c r="R11" s="43">
        <f t="shared" si="8"/>
        <v>0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6"/>
      <c r="IU11" s="36"/>
      <c r="IV11" s="36"/>
    </row>
    <row r="12" spans="1:256" s="37" customFormat="1" ht="30" customHeight="1" x14ac:dyDescent="0.3">
      <c r="A12" s="39">
        <v>9</v>
      </c>
      <c r="B12" s="48" t="s">
        <v>124</v>
      </c>
      <c r="C12" s="48" t="s">
        <v>47</v>
      </c>
      <c r="D12" s="39"/>
      <c r="E12" s="39"/>
      <c r="F12" s="39"/>
      <c r="G12" s="39"/>
      <c r="H12" s="39"/>
      <c r="I12" s="39">
        <f t="shared" si="0"/>
        <v>0</v>
      </c>
      <c r="J12" s="39">
        <f t="shared" si="1"/>
        <v>0</v>
      </c>
      <c r="K12" s="39"/>
      <c r="L12" s="39">
        <f t="shared" si="2"/>
        <v>0</v>
      </c>
      <c r="M12" s="39">
        <f t="shared" si="3"/>
        <v>1</v>
      </c>
      <c r="N12" s="40">
        <f t="shared" si="4"/>
        <v>0</v>
      </c>
      <c r="O12" s="41">
        <f t="shared" si="5"/>
        <v>0</v>
      </c>
      <c r="P12" s="35">
        <f t="shared" si="6"/>
        <v>0</v>
      </c>
      <c r="Q12" s="35">
        <f t="shared" si="7"/>
        <v>0</v>
      </c>
      <c r="R12" s="42">
        <f t="shared" si="8"/>
        <v>0</v>
      </c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  <c r="IG12" s="36"/>
      <c r="IH12" s="36"/>
      <c r="II12" s="36"/>
      <c r="IJ12" s="36"/>
      <c r="IK12" s="36"/>
      <c r="IL12" s="36"/>
      <c r="IM12" s="36"/>
      <c r="IN12" s="36"/>
      <c r="IO12" s="36"/>
      <c r="IP12" s="36"/>
      <c r="IQ12" s="36"/>
      <c r="IR12" s="36"/>
      <c r="IS12" s="36"/>
      <c r="IT12" s="36"/>
      <c r="IU12" s="36"/>
      <c r="IV12" s="36"/>
    </row>
    <row r="13" spans="1:256" ht="24.95" customHeight="1" x14ac:dyDescent="0.3">
      <c r="A13" s="90" t="s">
        <v>37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4"/>
      <c r="O13" s="74"/>
      <c r="P13" s="1"/>
      <c r="Q13" s="1"/>
      <c r="R13" s="1"/>
    </row>
    <row r="14" spans="1:256" ht="24.95" customHeight="1" x14ac:dyDescent="0.3">
      <c r="A14" s="1"/>
      <c r="B14" s="1"/>
      <c r="C14" s="73" t="s">
        <v>19</v>
      </c>
      <c r="D14" s="74"/>
      <c r="E14" s="74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256" ht="33.75" customHeight="1" x14ac:dyDescent="0.3">
      <c r="A15" s="71" t="s">
        <v>20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</row>
  </sheetData>
  <sortState ref="A4:IV12">
    <sortCondition ref="A12"/>
  </sortState>
  <mergeCells count="6">
    <mergeCell ref="A15:R15"/>
    <mergeCell ref="A13:O13"/>
    <mergeCell ref="N2:P2"/>
    <mergeCell ref="C14:E14"/>
    <mergeCell ref="Q2:R2"/>
    <mergeCell ref="A1:M2"/>
  </mergeCells>
  <phoneticPr fontId="7" type="noConversion"/>
  <conditionalFormatting sqref="R5:R7 R9:R12">
    <cfRule type="cellIs" dxfId="9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zoomScaleNormal="100" workbookViewId="0">
      <selection activeCell="M7" sqref="M7"/>
    </sheetView>
  </sheetViews>
  <sheetFormatPr defaultColWidth="6.796875" defaultRowHeight="16.350000000000001" customHeight="1" x14ac:dyDescent="0.3"/>
  <cols>
    <col min="1" max="1" width="4.09765625" style="26" customWidth="1"/>
    <col min="2" max="2" width="6.796875" style="26" customWidth="1"/>
    <col min="3" max="3" width="8.796875" style="26" customWidth="1"/>
    <col min="4" max="13" width="5.69921875" style="26" customWidth="1"/>
    <col min="14" max="17" width="5.296875" style="26" customWidth="1"/>
    <col min="18" max="18" width="9.19921875" style="26" customWidth="1"/>
    <col min="19" max="256" width="6.796875" style="26" customWidth="1"/>
  </cols>
  <sheetData>
    <row r="1" spans="1:256" ht="17.100000000000001" customHeight="1" x14ac:dyDescent="0.3">
      <c r="A1" s="68" t="s">
        <v>250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31" t="s">
        <v>186</v>
      </c>
      <c r="C4" s="31" t="s">
        <v>88</v>
      </c>
      <c r="D4" s="39"/>
      <c r="E4" s="39"/>
      <c r="F4" s="39"/>
      <c r="G4" s="39"/>
      <c r="H4" s="39"/>
      <c r="I4" s="39">
        <f>SUM(D4:H4)</f>
        <v>0</v>
      </c>
      <c r="J4" s="39">
        <f>SUM(P4/3)</f>
        <v>0</v>
      </c>
      <c r="K4" s="39"/>
      <c r="L4" s="39">
        <f>SUM(J4:K4)</f>
        <v>0</v>
      </c>
      <c r="M4" s="39">
        <f>RANK(L4,$L$4:$L$7)</f>
        <v>1</v>
      </c>
      <c r="N4" s="40">
        <f>MAX(D4:H4)</f>
        <v>0</v>
      </c>
      <c r="O4" s="41">
        <f>MIN(D4:H4)</f>
        <v>0</v>
      </c>
      <c r="P4" s="35">
        <f>SUM(I4-N4-O4)</f>
        <v>0</v>
      </c>
      <c r="Q4" s="35">
        <f>AVERAGE(N4:O4)</f>
        <v>0</v>
      </c>
      <c r="R4" s="42">
        <f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188</v>
      </c>
      <c r="C5" s="31" t="s">
        <v>94</v>
      </c>
      <c r="D5" s="39"/>
      <c r="E5" s="39"/>
      <c r="F5" s="39"/>
      <c r="G5" s="39"/>
      <c r="H5" s="39"/>
      <c r="I5" s="39">
        <f>SUM(D5:H5)</f>
        <v>0</v>
      </c>
      <c r="J5" s="39">
        <f>SUM(P5/3)</f>
        <v>0</v>
      </c>
      <c r="K5" s="39"/>
      <c r="L5" s="39">
        <f>SUM(J5:K5)</f>
        <v>0</v>
      </c>
      <c r="M5" s="39">
        <f>RANK(L5,$L$4:$L$7)</f>
        <v>1</v>
      </c>
      <c r="N5" s="40">
        <f>MAX(D5:H5)</f>
        <v>0</v>
      </c>
      <c r="O5" s="41">
        <f>MIN(D5:H5)</f>
        <v>0</v>
      </c>
      <c r="P5" s="35">
        <f>SUM(I5-N5-O5)</f>
        <v>0</v>
      </c>
      <c r="Q5" s="35">
        <f>AVERAGE(N5:O5)</f>
        <v>0</v>
      </c>
      <c r="R5" s="43">
        <f>L5-Q5</f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39">
        <v>3</v>
      </c>
      <c r="B6" s="31" t="s">
        <v>189</v>
      </c>
      <c r="C6" s="31" t="s">
        <v>94</v>
      </c>
      <c r="D6" s="39"/>
      <c r="E6" s="39"/>
      <c r="F6" s="39"/>
      <c r="G6" s="39"/>
      <c r="H6" s="39"/>
      <c r="I6" s="39">
        <f>SUM(D6:H6)</f>
        <v>0</v>
      </c>
      <c r="J6" s="39">
        <f>SUM(P6/3)</f>
        <v>0</v>
      </c>
      <c r="K6" s="39"/>
      <c r="L6" s="39">
        <f>SUM(J6:K6)</f>
        <v>0</v>
      </c>
      <c r="M6" s="39">
        <f>RANK(L6,$L$4:$L$7)</f>
        <v>1</v>
      </c>
      <c r="N6" s="40">
        <f>MAX(D6:H6)</f>
        <v>0</v>
      </c>
      <c r="O6" s="41">
        <f>MIN(D6:H6)</f>
        <v>0</v>
      </c>
      <c r="P6" s="35">
        <f>SUM(I6-N6-O6)</f>
        <v>0</v>
      </c>
      <c r="Q6" s="35">
        <f>AVERAGE(N6:O6)</f>
        <v>0</v>
      </c>
      <c r="R6" s="42">
        <f>L6-Q6</f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0" customHeight="1" x14ac:dyDescent="0.3">
      <c r="A7" s="39">
        <v>4</v>
      </c>
      <c r="B7" s="31" t="s">
        <v>190</v>
      </c>
      <c r="C7" s="31" t="s">
        <v>94</v>
      </c>
      <c r="D7" s="39"/>
      <c r="E7" s="39"/>
      <c r="F7" s="39"/>
      <c r="G7" s="39"/>
      <c r="H7" s="39"/>
      <c r="I7" s="39">
        <f>SUM(D7:H7)</f>
        <v>0</v>
      </c>
      <c r="J7" s="39">
        <f>SUM(P7/3)</f>
        <v>0</v>
      </c>
      <c r="K7" s="39"/>
      <c r="L7" s="39">
        <f>SUM(J7:K7)</f>
        <v>0</v>
      </c>
      <c r="M7" s="39">
        <f>RANK(L7,$L$4:$L$7)</f>
        <v>1</v>
      </c>
      <c r="N7" s="40">
        <f>MAX(D7:H7)</f>
        <v>0</v>
      </c>
      <c r="O7" s="41">
        <f>MIN(D7:H7)</f>
        <v>0</v>
      </c>
      <c r="P7" s="35">
        <f>SUM(I7-N7-O7)</f>
        <v>0</v>
      </c>
      <c r="Q7" s="35">
        <f>AVERAGE(N7:O7)</f>
        <v>0</v>
      </c>
      <c r="R7" s="42">
        <f>L7-Q7</f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ht="24.95" customHeight="1" x14ac:dyDescent="0.3">
      <c r="A8" s="90" t="s">
        <v>39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4"/>
      <c r="O8" s="74"/>
      <c r="P8" s="1"/>
      <c r="Q8" s="1"/>
      <c r="R8" s="1"/>
    </row>
    <row r="9" spans="1:256" ht="24.95" customHeight="1" x14ac:dyDescent="0.3">
      <c r="A9" s="1"/>
      <c r="B9" s="1"/>
      <c r="C9" s="73" t="s">
        <v>19</v>
      </c>
      <c r="D9" s="74"/>
      <c r="E9" s="7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256" ht="33.75" customHeight="1" x14ac:dyDescent="0.3">
      <c r="A10" s="71" t="s">
        <v>20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</row>
  </sheetData>
  <sortState ref="A4:IV7">
    <sortCondition ref="A4"/>
  </sortState>
  <mergeCells count="6">
    <mergeCell ref="C9:E9"/>
    <mergeCell ref="A8:O8"/>
    <mergeCell ref="A10:R10"/>
    <mergeCell ref="N2:P2"/>
    <mergeCell ref="Q2:R2"/>
    <mergeCell ref="A1:M2"/>
  </mergeCells>
  <phoneticPr fontId="7" type="noConversion"/>
  <conditionalFormatting sqref="R5:R7">
    <cfRule type="cellIs" dxfId="8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7"/>
  <sheetViews>
    <sheetView showGridLines="0" topLeftCell="A4" zoomScaleNormal="100" workbookViewId="0">
      <selection activeCell="M13" sqref="M13"/>
    </sheetView>
  </sheetViews>
  <sheetFormatPr defaultColWidth="6.796875" defaultRowHeight="16.350000000000001" customHeight="1" x14ac:dyDescent="0.3"/>
  <cols>
    <col min="1" max="1" width="4.09765625" style="16" customWidth="1"/>
    <col min="2" max="2" width="6.796875" style="16" customWidth="1"/>
    <col min="3" max="3" width="8.796875" style="16" customWidth="1"/>
    <col min="4" max="13" width="5.69921875" style="16" customWidth="1"/>
    <col min="14" max="17" width="5.296875" style="16" customWidth="1"/>
    <col min="18" max="18" width="9.19921875" style="16" customWidth="1"/>
    <col min="19" max="256" width="6.796875" style="16" customWidth="1"/>
  </cols>
  <sheetData>
    <row r="1" spans="1:256" ht="17.100000000000001" customHeight="1" x14ac:dyDescent="0.3">
      <c r="A1" s="68" t="s">
        <v>251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31" t="s">
        <v>114</v>
      </c>
      <c r="C4" s="31" t="s">
        <v>105</v>
      </c>
      <c r="D4" s="39"/>
      <c r="E4" s="39"/>
      <c r="F4" s="39"/>
      <c r="G4" s="39"/>
      <c r="H4" s="39"/>
      <c r="I4" s="39">
        <f t="shared" ref="I4:I14" si="0">SUM(D4:H4)</f>
        <v>0</v>
      </c>
      <c r="J4" s="39">
        <f t="shared" ref="J4:J14" si="1">SUM(P4/3)</f>
        <v>0</v>
      </c>
      <c r="K4" s="39"/>
      <c r="L4" s="39">
        <f t="shared" ref="L4:L14" si="2">SUM(J4:K4)</f>
        <v>0</v>
      </c>
      <c r="M4" s="39">
        <f>RANK(L4,$L$4:$L$14)</f>
        <v>1</v>
      </c>
      <c r="N4" s="40">
        <f t="shared" ref="N4:N14" si="3">MAX(D4:H4)</f>
        <v>0</v>
      </c>
      <c r="O4" s="41">
        <f t="shared" ref="O4:O14" si="4">MIN(D4:H4)</f>
        <v>0</v>
      </c>
      <c r="P4" s="35">
        <f t="shared" ref="P4:P14" si="5">SUM(I4-N4-O4)</f>
        <v>0</v>
      </c>
      <c r="Q4" s="35">
        <f t="shared" ref="Q4:Q14" si="6">AVERAGE(N4:O4)</f>
        <v>0</v>
      </c>
      <c r="R4" s="42">
        <f t="shared" ref="R4:R14" si="7"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108</v>
      </c>
      <c r="C5" s="31" t="s">
        <v>107</v>
      </c>
      <c r="D5" s="39"/>
      <c r="E5" s="39"/>
      <c r="F5" s="39"/>
      <c r="G5" s="39"/>
      <c r="H5" s="39"/>
      <c r="I5" s="39">
        <f t="shared" si="0"/>
        <v>0</v>
      </c>
      <c r="J5" s="39">
        <f t="shared" si="1"/>
        <v>0</v>
      </c>
      <c r="K5" s="39"/>
      <c r="L5" s="39">
        <f t="shared" si="2"/>
        <v>0</v>
      </c>
      <c r="M5" s="39">
        <f>RANK(L5,$L$4:$L$14)</f>
        <v>1</v>
      </c>
      <c r="N5" s="40">
        <f t="shared" si="3"/>
        <v>0</v>
      </c>
      <c r="O5" s="41">
        <f t="shared" si="4"/>
        <v>0</v>
      </c>
      <c r="P5" s="35">
        <f t="shared" si="5"/>
        <v>0</v>
      </c>
      <c r="Q5" s="35">
        <f t="shared" si="6"/>
        <v>0</v>
      </c>
      <c r="R5" s="42">
        <f t="shared" si="7"/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39">
        <v>3</v>
      </c>
      <c r="B6" s="31" t="s">
        <v>110</v>
      </c>
      <c r="C6" s="31" t="s">
        <v>45</v>
      </c>
      <c r="D6" s="39"/>
      <c r="E6" s="39"/>
      <c r="F6" s="39"/>
      <c r="G6" s="39"/>
      <c r="H6" s="39"/>
      <c r="I6" s="39">
        <f t="shared" si="0"/>
        <v>0</v>
      </c>
      <c r="J6" s="39">
        <f t="shared" si="1"/>
        <v>0</v>
      </c>
      <c r="K6" s="39"/>
      <c r="L6" s="39">
        <f t="shared" si="2"/>
        <v>0</v>
      </c>
      <c r="M6" s="39">
        <f>RANK(L6,$L$4:$L$14)</f>
        <v>1</v>
      </c>
      <c r="N6" s="40">
        <f t="shared" si="3"/>
        <v>0</v>
      </c>
      <c r="O6" s="41">
        <f t="shared" si="4"/>
        <v>0</v>
      </c>
      <c r="P6" s="35">
        <f t="shared" si="5"/>
        <v>0</v>
      </c>
      <c r="Q6" s="35">
        <f t="shared" si="6"/>
        <v>0</v>
      </c>
      <c r="R6" s="42">
        <f t="shared" si="7"/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0" customHeight="1" x14ac:dyDescent="0.3">
      <c r="A7" s="39">
        <v>4</v>
      </c>
      <c r="B7" s="31" t="s">
        <v>111</v>
      </c>
      <c r="C7" s="31" t="s">
        <v>100</v>
      </c>
      <c r="D7" s="39"/>
      <c r="E7" s="39"/>
      <c r="F7" s="39"/>
      <c r="G7" s="39"/>
      <c r="H7" s="39"/>
      <c r="I7" s="39">
        <f t="shared" si="0"/>
        <v>0</v>
      </c>
      <c r="J7" s="39">
        <f t="shared" si="1"/>
        <v>0</v>
      </c>
      <c r="K7" s="39"/>
      <c r="L7" s="39">
        <f t="shared" si="2"/>
        <v>0</v>
      </c>
      <c r="M7" s="39">
        <f>RANK(L7,$L$4:$L$14)</f>
        <v>1</v>
      </c>
      <c r="N7" s="40">
        <f t="shared" si="3"/>
        <v>0</v>
      </c>
      <c r="O7" s="41">
        <f t="shared" si="4"/>
        <v>0</v>
      </c>
      <c r="P7" s="35">
        <f t="shared" si="5"/>
        <v>0</v>
      </c>
      <c r="Q7" s="35">
        <f t="shared" si="6"/>
        <v>0</v>
      </c>
      <c r="R7" s="42">
        <f t="shared" si="7"/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0" customHeight="1" x14ac:dyDescent="0.3">
      <c r="A8" s="39">
        <v>5</v>
      </c>
      <c r="B8" s="31" t="s">
        <v>99</v>
      </c>
      <c r="C8" s="31" t="s">
        <v>45</v>
      </c>
      <c r="D8" s="39"/>
      <c r="E8" s="39"/>
      <c r="F8" s="39"/>
      <c r="G8" s="39"/>
      <c r="H8" s="39"/>
      <c r="I8" s="39">
        <f t="shared" si="0"/>
        <v>0</v>
      </c>
      <c r="J8" s="39">
        <f t="shared" si="1"/>
        <v>0</v>
      </c>
      <c r="K8" s="39"/>
      <c r="L8" s="39">
        <f t="shared" si="2"/>
        <v>0</v>
      </c>
      <c r="M8" s="39">
        <f>RANK(L8,$L$4:$L$14)</f>
        <v>1</v>
      </c>
      <c r="N8" s="40">
        <f t="shared" si="3"/>
        <v>0</v>
      </c>
      <c r="O8" s="41">
        <f t="shared" si="4"/>
        <v>0</v>
      </c>
      <c r="P8" s="35">
        <f t="shared" si="5"/>
        <v>0</v>
      </c>
      <c r="Q8" s="35">
        <f t="shared" si="6"/>
        <v>0</v>
      </c>
      <c r="R8" s="43">
        <f t="shared" si="7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s="37" customFormat="1" ht="30" customHeight="1" x14ac:dyDescent="0.3">
      <c r="A9" s="39">
        <v>6</v>
      </c>
      <c r="B9" s="50" t="s">
        <v>113</v>
      </c>
      <c r="C9" s="51" t="s">
        <v>78</v>
      </c>
      <c r="D9" s="39"/>
      <c r="E9" s="39"/>
      <c r="F9" s="39"/>
      <c r="G9" s="39"/>
      <c r="H9" s="39"/>
      <c r="I9" s="39">
        <f t="shared" si="0"/>
        <v>0</v>
      </c>
      <c r="J9" s="39">
        <f t="shared" si="1"/>
        <v>0</v>
      </c>
      <c r="K9" s="39"/>
      <c r="L9" s="39">
        <f t="shared" si="2"/>
        <v>0</v>
      </c>
      <c r="M9" s="39">
        <f>RANK(L9,$L$4:$L$14)</f>
        <v>1</v>
      </c>
      <c r="N9" s="40">
        <f t="shared" si="3"/>
        <v>0</v>
      </c>
      <c r="O9" s="41">
        <f t="shared" si="4"/>
        <v>0</v>
      </c>
      <c r="P9" s="35">
        <f t="shared" si="5"/>
        <v>0</v>
      </c>
      <c r="Q9" s="35">
        <f t="shared" si="6"/>
        <v>0</v>
      </c>
      <c r="R9" s="42">
        <f t="shared" si="7"/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  <row r="10" spans="1:256" s="37" customFormat="1" ht="30" customHeight="1" x14ac:dyDescent="0.3">
      <c r="A10" s="39">
        <v>7</v>
      </c>
      <c r="B10" s="31" t="s">
        <v>104</v>
      </c>
      <c r="C10" s="31" t="s">
        <v>105</v>
      </c>
      <c r="D10" s="39"/>
      <c r="E10" s="39"/>
      <c r="F10" s="39"/>
      <c r="G10" s="39"/>
      <c r="H10" s="39"/>
      <c r="I10" s="39">
        <f t="shared" si="0"/>
        <v>0</v>
      </c>
      <c r="J10" s="39">
        <f t="shared" si="1"/>
        <v>0</v>
      </c>
      <c r="K10" s="39"/>
      <c r="L10" s="39">
        <f t="shared" si="2"/>
        <v>0</v>
      </c>
      <c r="M10" s="39">
        <f>RANK(L10,$L$4:$L$14)</f>
        <v>1</v>
      </c>
      <c r="N10" s="40">
        <f t="shared" si="3"/>
        <v>0</v>
      </c>
      <c r="O10" s="41">
        <f t="shared" si="4"/>
        <v>0</v>
      </c>
      <c r="P10" s="35">
        <f t="shared" si="5"/>
        <v>0</v>
      </c>
      <c r="Q10" s="35">
        <f t="shared" si="6"/>
        <v>0</v>
      </c>
      <c r="R10" s="42">
        <f t="shared" si="7"/>
        <v>0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</row>
    <row r="11" spans="1:256" s="37" customFormat="1" ht="30" customHeight="1" x14ac:dyDescent="0.3">
      <c r="A11" s="39">
        <v>8</v>
      </c>
      <c r="B11" s="31" t="s">
        <v>112</v>
      </c>
      <c r="C11" s="31" t="s">
        <v>100</v>
      </c>
      <c r="D11" s="39"/>
      <c r="E11" s="39"/>
      <c r="F11" s="39"/>
      <c r="G11" s="39"/>
      <c r="H11" s="39"/>
      <c r="I11" s="39">
        <f t="shared" si="0"/>
        <v>0</v>
      </c>
      <c r="J11" s="39">
        <f t="shared" si="1"/>
        <v>0</v>
      </c>
      <c r="K11" s="39"/>
      <c r="L11" s="39">
        <f t="shared" si="2"/>
        <v>0</v>
      </c>
      <c r="M11" s="39">
        <f>RANK(L11,$L$4:$L$14)</f>
        <v>1</v>
      </c>
      <c r="N11" s="40">
        <f t="shared" si="3"/>
        <v>0</v>
      </c>
      <c r="O11" s="41">
        <f t="shared" si="4"/>
        <v>0</v>
      </c>
      <c r="P11" s="35">
        <f t="shared" si="5"/>
        <v>0</v>
      </c>
      <c r="Q11" s="35">
        <f t="shared" si="6"/>
        <v>0</v>
      </c>
      <c r="R11" s="43">
        <f t="shared" si="7"/>
        <v>0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6"/>
      <c r="IU11" s="36"/>
      <c r="IV11" s="36"/>
    </row>
    <row r="12" spans="1:256" s="37" customFormat="1" ht="30" customHeight="1" x14ac:dyDescent="0.3">
      <c r="A12" s="39">
        <v>9</v>
      </c>
      <c r="B12" s="31" t="s">
        <v>98</v>
      </c>
      <c r="C12" s="31" t="s">
        <v>78</v>
      </c>
      <c r="D12" s="39"/>
      <c r="E12" s="39"/>
      <c r="F12" s="39"/>
      <c r="G12" s="39"/>
      <c r="H12" s="39"/>
      <c r="I12" s="39">
        <f t="shared" si="0"/>
        <v>0</v>
      </c>
      <c r="J12" s="39">
        <f t="shared" si="1"/>
        <v>0</v>
      </c>
      <c r="K12" s="39"/>
      <c r="L12" s="39">
        <f t="shared" si="2"/>
        <v>0</v>
      </c>
      <c r="M12" s="39">
        <f>RANK(L12,$L$4:$L$14)</f>
        <v>1</v>
      </c>
      <c r="N12" s="40">
        <f t="shared" si="3"/>
        <v>0</v>
      </c>
      <c r="O12" s="41">
        <f t="shared" si="4"/>
        <v>0</v>
      </c>
      <c r="P12" s="35">
        <f t="shared" si="5"/>
        <v>0</v>
      </c>
      <c r="Q12" s="35">
        <f t="shared" si="6"/>
        <v>0</v>
      </c>
      <c r="R12" s="42">
        <f t="shared" si="7"/>
        <v>0</v>
      </c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  <c r="IG12" s="36"/>
      <c r="IH12" s="36"/>
      <c r="II12" s="36"/>
      <c r="IJ12" s="36"/>
      <c r="IK12" s="36"/>
      <c r="IL12" s="36"/>
      <c r="IM12" s="36"/>
      <c r="IN12" s="36"/>
      <c r="IO12" s="36"/>
      <c r="IP12" s="36"/>
      <c r="IQ12" s="36"/>
      <c r="IR12" s="36"/>
      <c r="IS12" s="36"/>
      <c r="IT12" s="36"/>
      <c r="IU12" s="36"/>
      <c r="IV12" s="36"/>
    </row>
    <row r="13" spans="1:256" s="37" customFormat="1" ht="30" customHeight="1" x14ac:dyDescent="0.3">
      <c r="A13" s="39">
        <v>10</v>
      </c>
      <c r="B13" s="31" t="s">
        <v>95</v>
      </c>
      <c r="C13" s="31" t="s">
        <v>94</v>
      </c>
      <c r="D13" s="39"/>
      <c r="E13" s="39"/>
      <c r="F13" s="39"/>
      <c r="G13" s="39"/>
      <c r="H13" s="39"/>
      <c r="I13" s="39">
        <f t="shared" si="0"/>
        <v>0</v>
      </c>
      <c r="J13" s="39">
        <f t="shared" si="1"/>
        <v>0</v>
      </c>
      <c r="K13" s="39"/>
      <c r="L13" s="39">
        <f t="shared" si="2"/>
        <v>0</v>
      </c>
      <c r="M13" s="39">
        <f>RANK(L13,$L$4:$L$14)</f>
        <v>1</v>
      </c>
      <c r="N13" s="40">
        <f t="shared" si="3"/>
        <v>0</v>
      </c>
      <c r="O13" s="41">
        <f t="shared" si="4"/>
        <v>0</v>
      </c>
      <c r="P13" s="35">
        <f t="shared" si="5"/>
        <v>0</v>
      </c>
      <c r="Q13" s="35">
        <f t="shared" si="6"/>
        <v>0</v>
      </c>
      <c r="R13" s="42">
        <f t="shared" si="7"/>
        <v>0</v>
      </c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/>
      <c r="EB13" s="36"/>
      <c r="EC13" s="36"/>
      <c r="ED13" s="36"/>
      <c r="EE13" s="36"/>
      <c r="EF13" s="36"/>
      <c r="EG13" s="36"/>
      <c r="EH13" s="36"/>
      <c r="EI13" s="36"/>
      <c r="EJ13" s="36"/>
      <c r="EK13" s="36"/>
      <c r="EL13" s="36"/>
      <c r="EM13" s="36"/>
      <c r="EN13" s="36"/>
      <c r="EO13" s="36"/>
      <c r="EP13" s="36"/>
      <c r="EQ13" s="36"/>
      <c r="ER13" s="36"/>
      <c r="ES13" s="36"/>
      <c r="ET13" s="36"/>
      <c r="EU13" s="36"/>
      <c r="EV13" s="36"/>
      <c r="EW13" s="36"/>
      <c r="EX13" s="36"/>
      <c r="EY13" s="36"/>
      <c r="EZ13" s="36"/>
      <c r="FA13" s="36"/>
      <c r="FB13" s="36"/>
      <c r="FC13" s="36"/>
      <c r="FD13" s="36"/>
      <c r="FE13" s="36"/>
      <c r="FF13" s="36"/>
      <c r="FG13" s="36"/>
      <c r="FH13" s="36"/>
      <c r="FI13" s="36"/>
      <c r="FJ13" s="36"/>
      <c r="FK13" s="36"/>
      <c r="FL13" s="36"/>
      <c r="FM13" s="36"/>
      <c r="FN13" s="36"/>
      <c r="FO13" s="36"/>
      <c r="FP13" s="36"/>
      <c r="FQ13" s="36"/>
      <c r="FR13" s="36"/>
      <c r="FS13" s="36"/>
      <c r="FT13" s="36"/>
      <c r="FU13" s="36"/>
      <c r="FV13" s="36"/>
      <c r="FW13" s="36"/>
      <c r="FX13" s="36"/>
      <c r="FY13" s="36"/>
      <c r="FZ13" s="36"/>
      <c r="GA13" s="36"/>
      <c r="GB13" s="36"/>
      <c r="GC13" s="36"/>
      <c r="GD13" s="36"/>
      <c r="GE13" s="36"/>
      <c r="GF13" s="36"/>
      <c r="GG13" s="36"/>
      <c r="GH13" s="36"/>
      <c r="GI13" s="36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  <c r="IG13" s="36"/>
      <c r="IH13" s="36"/>
      <c r="II13" s="36"/>
      <c r="IJ13" s="36"/>
      <c r="IK13" s="36"/>
      <c r="IL13" s="36"/>
      <c r="IM13" s="36"/>
      <c r="IN13" s="36"/>
      <c r="IO13" s="36"/>
      <c r="IP13" s="36"/>
      <c r="IQ13" s="36"/>
      <c r="IR13" s="36"/>
      <c r="IS13" s="36"/>
      <c r="IT13" s="36"/>
      <c r="IU13" s="36"/>
      <c r="IV13" s="36"/>
    </row>
    <row r="14" spans="1:256" s="37" customFormat="1" ht="30" customHeight="1" x14ac:dyDescent="0.3">
      <c r="A14" s="39">
        <v>11</v>
      </c>
      <c r="B14" s="31" t="s">
        <v>106</v>
      </c>
      <c r="C14" s="31" t="s">
        <v>107</v>
      </c>
      <c r="D14" s="39"/>
      <c r="E14" s="39"/>
      <c r="F14" s="39"/>
      <c r="G14" s="39"/>
      <c r="H14" s="39"/>
      <c r="I14" s="39">
        <f t="shared" si="0"/>
        <v>0</v>
      </c>
      <c r="J14" s="39">
        <f t="shared" si="1"/>
        <v>0</v>
      </c>
      <c r="K14" s="39"/>
      <c r="L14" s="39">
        <f t="shared" si="2"/>
        <v>0</v>
      </c>
      <c r="M14" s="39">
        <f>RANK(L14,$L$4:$L$14)</f>
        <v>1</v>
      </c>
      <c r="N14" s="40">
        <f t="shared" si="3"/>
        <v>0</v>
      </c>
      <c r="O14" s="41">
        <f t="shared" si="4"/>
        <v>0</v>
      </c>
      <c r="P14" s="35">
        <f t="shared" si="5"/>
        <v>0</v>
      </c>
      <c r="Q14" s="35">
        <f t="shared" si="6"/>
        <v>0</v>
      </c>
      <c r="R14" s="43">
        <f t="shared" si="7"/>
        <v>0</v>
      </c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  <c r="GA14" s="36"/>
      <c r="GB14" s="36"/>
      <c r="GC14" s="36"/>
      <c r="GD14" s="36"/>
      <c r="GE14" s="36"/>
      <c r="GF14" s="36"/>
      <c r="GG14" s="36"/>
      <c r="GH14" s="36"/>
      <c r="GI14" s="36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  <c r="IG14" s="36"/>
      <c r="IH14" s="36"/>
      <c r="II14" s="36"/>
      <c r="IJ14" s="36"/>
      <c r="IK14" s="36"/>
      <c r="IL14" s="36"/>
      <c r="IM14" s="36"/>
      <c r="IN14" s="36"/>
      <c r="IO14" s="36"/>
      <c r="IP14" s="36"/>
      <c r="IQ14" s="36"/>
      <c r="IR14" s="36"/>
      <c r="IS14" s="36"/>
      <c r="IT14" s="36"/>
      <c r="IU14" s="36"/>
      <c r="IV14" s="36"/>
    </row>
    <row r="15" spans="1:256" ht="24.95" customHeight="1" x14ac:dyDescent="0.3">
      <c r="A15" s="90" t="s">
        <v>109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4"/>
      <c r="O15" s="74"/>
      <c r="P15" s="1"/>
      <c r="Q15" s="1"/>
      <c r="R15" s="1"/>
    </row>
    <row r="16" spans="1:256" ht="24.95" customHeight="1" x14ac:dyDescent="0.3">
      <c r="A16" s="1"/>
      <c r="B16" s="1"/>
      <c r="C16" s="73" t="s">
        <v>19</v>
      </c>
      <c r="D16" s="74"/>
      <c r="E16" s="74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33.75" customHeight="1" x14ac:dyDescent="0.3">
      <c r="A17" s="71" t="s">
        <v>20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</row>
  </sheetData>
  <sortState ref="A4:IV14">
    <sortCondition ref="A14"/>
  </sortState>
  <mergeCells count="6">
    <mergeCell ref="A17:R17"/>
    <mergeCell ref="C16:E16"/>
    <mergeCell ref="A15:O15"/>
    <mergeCell ref="N2:P2"/>
    <mergeCell ref="Q2:R2"/>
    <mergeCell ref="A1:M2"/>
  </mergeCells>
  <phoneticPr fontId="7" type="noConversion"/>
  <conditionalFormatting sqref="R5:R7 R9:R11 R13:R14">
    <cfRule type="cellIs" dxfId="7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3"/>
  <sheetViews>
    <sheetView showGridLines="0" topLeftCell="A10" zoomScaleNormal="100" workbookViewId="0">
      <selection activeCell="A21" sqref="A21:O21"/>
    </sheetView>
  </sheetViews>
  <sheetFormatPr defaultColWidth="6.796875" defaultRowHeight="16.350000000000001" customHeight="1" x14ac:dyDescent="0.3"/>
  <cols>
    <col min="1" max="1" width="4.09765625" style="23" customWidth="1"/>
    <col min="2" max="2" width="6.796875" style="23" customWidth="1"/>
    <col min="3" max="3" width="8.796875" style="23" customWidth="1"/>
    <col min="4" max="13" width="5.69921875" style="23" customWidth="1"/>
    <col min="14" max="17" width="5.296875" style="23" customWidth="1"/>
    <col min="18" max="18" width="10.796875" style="23" customWidth="1"/>
    <col min="19" max="256" width="6.796875" style="23" customWidth="1"/>
  </cols>
  <sheetData>
    <row r="1" spans="1:256" ht="17.100000000000001" customHeight="1" x14ac:dyDescent="0.3">
      <c r="A1" s="68" t="s">
        <v>252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ht="30" customHeight="1" x14ac:dyDescent="0.3">
      <c r="A4" s="4">
        <v>1</v>
      </c>
      <c r="B4" s="2" t="s">
        <v>141</v>
      </c>
      <c r="C4" s="2" t="s">
        <v>47</v>
      </c>
      <c r="D4" s="4"/>
      <c r="E4" s="4"/>
      <c r="F4" s="4"/>
      <c r="G4" s="4"/>
      <c r="H4" s="4"/>
      <c r="I4" s="4">
        <f t="shared" ref="I4:I20" si="0">SUM(D4:H4)</f>
        <v>0</v>
      </c>
      <c r="J4" s="4">
        <f t="shared" ref="J4:J20" si="1">SUM(P4/3)</f>
        <v>0</v>
      </c>
      <c r="K4" s="4"/>
      <c r="L4" s="4">
        <f t="shared" ref="L4:L20" si="2">SUM(J4:K4)</f>
        <v>0</v>
      </c>
      <c r="M4" s="4">
        <f t="shared" ref="M4:M20" si="3">RANK(L4,$L$4:$L$20)</f>
        <v>1</v>
      </c>
      <c r="N4" s="5">
        <f t="shared" ref="N4:N20" si="4">MAX(D4:H4)</f>
        <v>0</v>
      </c>
      <c r="O4" s="6">
        <f t="shared" ref="O4:O20" si="5">MIN(D4:H4)</f>
        <v>0</v>
      </c>
      <c r="P4" s="1">
        <f t="shared" ref="P4:P20" si="6">SUM(I4-N4-O4)</f>
        <v>0</v>
      </c>
      <c r="Q4" s="1">
        <f t="shared" ref="Q4:Q20" si="7">AVERAGE(N4:O4)</f>
        <v>0</v>
      </c>
      <c r="R4" s="8">
        <f t="shared" ref="R4:R20" si="8">L4-Q4</f>
        <v>0</v>
      </c>
    </row>
    <row r="5" spans="1:256" ht="30" customHeight="1" x14ac:dyDescent="0.3">
      <c r="A5" s="4">
        <v>2</v>
      </c>
      <c r="B5" s="2" t="s">
        <v>157</v>
      </c>
      <c r="C5" s="2" t="s">
        <v>45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5">
        <f t="shared" si="4"/>
        <v>0</v>
      </c>
      <c r="O5" s="6">
        <f t="shared" si="5"/>
        <v>0</v>
      </c>
      <c r="P5" s="1">
        <f t="shared" si="6"/>
        <v>0</v>
      </c>
      <c r="Q5" s="1">
        <f t="shared" si="7"/>
        <v>0</v>
      </c>
      <c r="R5" s="7">
        <f t="shared" si="8"/>
        <v>0</v>
      </c>
    </row>
    <row r="6" spans="1:256" ht="30" customHeight="1" x14ac:dyDescent="0.3">
      <c r="A6" s="4">
        <v>3</v>
      </c>
      <c r="B6" s="2" t="s">
        <v>164</v>
      </c>
      <c r="C6" s="2" t="s">
        <v>105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5">
        <f t="shared" si="4"/>
        <v>0</v>
      </c>
      <c r="O6" s="6">
        <f t="shared" si="5"/>
        <v>0</v>
      </c>
      <c r="P6" s="1">
        <f t="shared" si="6"/>
        <v>0</v>
      </c>
      <c r="Q6" s="1">
        <f t="shared" si="7"/>
        <v>0</v>
      </c>
      <c r="R6" s="8">
        <f t="shared" si="8"/>
        <v>0</v>
      </c>
    </row>
    <row r="7" spans="1:256" ht="30" customHeight="1" x14ac:dyDescent="0.3">
      <c r="A7" s="4">
        <v>4</v>
      </c>
      <c r="B7" s="9" t="s">
        <v>159</v>
      </c>
      <c r="C7" s="9" t="s">
        <v>101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5">
        <f t="shared" si="4"/>
        <v>0</v>
      </c>
      <c r="O7" s="6">
        <f t="shared" si="5"/>
        <v>0</v>
      </c>
      <c r="P7" s="1">
        <f t="shared" si="6"/>
        <v>0</v>
      </c>
      <c r="Q7" s="1">
        <f t="shared" si="7"/>
        <v>0</v>
      </c>
      <c r="R7" s="8">
        <f t="shared" si="8"/>
        <v>0</v>
      </c>
    </row>
    <row r="8" spans="1:256" ht="30" customHeight="1" x14ac:dyDescent="0.3">
      <c r="A8" s="4">
        <v>5</v>
      </c>
      <c r="B8" s="2" t="s">
        <v>167</v>
      </c>
      <c r="C8" s="2" t="s">
        <v>168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5">
        <f t="shared" si="4"/>
        <v>0</v>
      </c>
      <c r="O8" s="6">
        <f t="shared" si="5"/>
        <v>0</v>
      </c>
      <c r="P8" s="1">
        <f t="shared" si="6"/>
        <v>0</v>
      </c>
      <c r="Q8" s="1">
        <f t="shared" si="7"/>
        <v>0</v>
      </c>
      <c r="R8" s="8">
        <f t="shared" si="8"/>
        <v>0</v>
      </c>
    </row>
    <row r="9" spans="1:256" ht="30" customHeight="1" x14ac:dyDescent="0.3">
      <c r="A9" s="4">
        <v>6</v>
      </c>
      <c r="B9" s="33" t="s">
        <v>165</v>
      </c>
      <c r="C9" s="34" t="s">
        <v>107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5">
        <f t="shared" si="4"/>
        <v>0</v>
      </c>
      <c r="O9" s="6">
        <f t="shared" si="5"/>
        <v>0</v>
      </c>
      <c r="P9" s="1">
        <f t="shared" si="6"/>
        <v>0</v>
      </c>
      <c r="Q9" s="1">
        <f t="shared" si="7"/>
        <v>0</v>
      </c>
      <c r="R9" s="8">
        <f t="shared" si="8"/>
        <v>0</v>
      </c>
    </row>
    <row r="10" spans="1:256" ht="30" customHeight="1" x14ac:dyDescent="0.3">
      <c r="A10" s="4">
        <v>7</v>
      </c>
      <c r="B10" s="2" t="s">
        <v>152</v>
      </c>
      <c r="C10" s="2" t="s">
        <v>94</v>
      </c>
      <c r="D10" s="4"/>
      <c r="E10" s="4"/>
      <c r="F10" s="4"/>
      <c r="G10" s="4"/>
      <c r="H10" s="4"/>
      <c r="I10" s="4">
        <f t="shared" si="0"/>
        <v>0</v>
      </c>
      <c r="J10" s="4">
        <f t="shared" si="1"/>
        <v>0</v>
      </c>
      <c r="K10" s="4"/>
      <c r="L10" s="4">
        <f t="shared" si="2"/>
        <v>0</v>
      </c>
      <c r="M10" s="4">
        <f t="shared" si="3"/>
        <v>1</v>
      </c>
      <c r="N10" s="5">
        <f t="shared" si="4"/>
        <v>0</v>
      </c>
      <c r="O10" s="6">
        <f t="shared" si="5"/>
        <v>0</v>
      </c>
      <c r="P10" s="1">
        <f t="shared" si="6"/>
        <v>0</v>
      </c>
      <c r="Q10" s="1">
        <f t="shared" si="7"/>
        <v>0</v>
      </c>
      <c r="R10" s="7">
        <f t="shared" si="8"/>
        <v>0</v>
      </c>
    </row>
    <row r="11" spans="1:256" ht="30" customHeight="1" x14ac:dyDescent="0.3">
      <c r="A11" s="4">
        <v>8</v>
      </c>
      <c r="B11" s="2" t="s">
        <v>169</v>
      </c>
      <c r="C11" s="2" t="s">
        <v>45</v>
      </c>
      <c r="D11" s="4"/>
      <c r="E11" s="4"/>
      <c r="F11" s="4"/>
      <c r="G11" s="4"/>
      <c r="H11" s="4"/>
      <c r="I11" s="4">
        <f t="shared" si="0"/>
        <v>0</v>
      </c>
      <c r="J11" s="4">
        <f t="shared" si="1"/>
        <v>0</v>
      </c>
      <c r="K11" s="4"/>
      <c r="L11" s="4">
        <f t="shared" si="2"/>
        <v>0</v>
      </c>
      <c r="M11" s="4">
        <f t="shared" si="3"/>
        <v>1</v>
      </c>
      <c r="N11" s="5">
        <f t="shared" si="4"/>
        <v>0</v>
      </c>
      <c r="O11" s="6">
        <f t="shared" si="5"/>
        <v>0</v>
      </c>
      <c r="P11" s="1">
        <f t="shared" si="6"/>
        <v>0</v>
      </c>
      <c r="Q11" s="1">
        <f t="shared" si="7"/>
        <v>0</v>
      </c>
      <c r="R11" s="8">
        <f t="shared" si="8"/>
        <v>0</v>
      </c>
    </row>
    <row r="12" spans="1:256" ht="30" customHeight="1" x14ac:dyDescent="0.3">
      <c r="A12" s="4">
        <v>9</v>
      </c>
      <c r="B12" s="2" t="s">
        <v>172</v>
      </c>
      <c r="C12" s="2" t="s">
        <v>105</v>
      </c>
      <c r="D12" s="4"/>
      <c r="E12" s="4"/>
      <c r="F12" s="4"/>
      <c r="G12" s="4"/>
      <c r="H12" s="4"/>
      <c r="I12" s="4">
        <f t="shared" si="0"/>
        <v>0</v>
      </c>
      <c r="J12" s="4">
        <f t="shared" si="1"/>
        <v>0</v>
      </c>
      <c r="K12" s="4"/>
      <c r="L12" s="4">
        <f t="shared" si="2"/>
        <v>0</v>
      </c>
      <c r="M12" s="4">
        <f t="shared" si="3"/>
        <v>1</v>
      </c>
      <c r="N12" s="5">
        <f t="shared" si="4"/>
        <v>0</v>
      </c>
      <c r="O12" s="6">
        <f t="shared" si="5"/>
        <v>0</v>
      </c>
      <c r="P12" s="1">
        <f t="shared" si="6"/>
        <v>0</v>
      </c>
      <c r="Q12" s="1">
        <f t="shared" si="7"/>
        <v>0</v>
      </c>
      <c r="R12" s="8">
        <f t="shared" si="8"/>
        <v>0</v>
      </c>
    </row>
    <row r="13" spans="1:256" ht="30" customHeight="1" x14ac:dyDescent="0.3">
      <c r="A13" s="4">
        <v>10</v>
      </c>
      <c r="B13" s="2" t="s">
        <v>151</v>
      </c>
      <c r="C13" s="2" t="s">
        <v>94</v>
      </c>
      <c r="D13" s="4"/>
      <c r="E13" s="4"/>
      <c r="F13" s="4"/>
      <c r="G13" s="4"/>
      <c r="H13" s="4"/>
      <c r="I13" s="4">
        <f t="shared" si="0"/>
        <v>0</v>
      </c>
      <c r="J13" s="4">
        <f t="shared" si="1"/>
        <v>0</v>
      </c>
      <c r="K13" s="4"/>
      <c r="L13" s="4">
        <f t="shared" si="2"/>
        <v>0</v>
      </c>
      <c r="M13" s="4">
        <f t="shared" si="3"/>
        <v>1</v>
      </c>
      <c r="N13" s="5">
        <f t="shared" si="4"/>
        <v>0</v>
      </c>
      <c r="O13" s="6">
        <f t="shared" si="5"/>
        <v>0</v>
      </c>
      <c r="P13" s="1">
        <f t="shared" si="6"/>
        <v>0</v>
      </c>
      <c r="Q13" s="1">
        <f t="shared" si="7"/>
        <v>0</v>
      </c>
      <c r="R13" s="8">
        <f t="shared" si="8"/>
        <v>0</v>
      </c>
    </row>
    <row r="14" spans="1:256" ht="30" customHeight="1" x14ac:dyDescent="0.3">
      <c r="A14" s="4">
        <v>11</v>
      </c>
      <c r="B14" s="2" t="s">
        <v>170</v>
      </c>
      <c r="C14" s="2" t="s">
        <v>76</v>
      </c>
      <c r="D14" s="4"/>
      <c r="E14" s="4"/>
      <c r="F14" s="4"/>
      <c r="G14" s="4"/>
      <c r="H14" s="4"/>
      <c r="I14" s="4">
        <f t="shared" si="0"/>
        <v>0</v>
      </c>
      <c r="J14" s="4">
        <f t="shared" si="1"/>
        <v>0</v>
      </c>
      <c r="K14" s="4"/>
      <c r="L14" s="4">
        <f t="shared" si="2"/>
        <v>0</v>
      </c>
      <c r="M14" s="4">
        <f t="shared" si="3"/>
        <v>1</v>
      </c>
      <c r="N14" s="5">
        <f t="shared" si="4"/>
        <v>0</v>
      </c>
      <c r="O14" s="6">
        <f t="shared" si="5"/>
        <v>0</v>
      </c>
      <c r="P14" s="1">
        <f t="shared" si="6"/>
        <v>0</v>
      </c>
      <c r="Q14" s="1">
        <f t="shared" si="7"/>
        <v>0</v>
      </c>
      <c r="R14" s="8">
        <f t="shared" si="8"/>
        <v>0</v>
      </c>
    </row>
    <row r="15" spans="1:256" ht="30" customHeight="1" x14ac:dyDescent="0.3">
      <c r="A15" s="4">
        <v>12</v>
      </c>
      <c r="B15" s="2" t="s">
        <v>166</v>
      </c>
      <c r="C15" s="2" t="s">
        <v>107</v>
      </c>
      <c r="D15" s="4"/>
      <c r="E15" s="4"/>
      <c r="F15" s="4"/>
      <c r="G15" s="4"/>
      <c r="H15" s="4"/>
      <c r="I15" s="4">
        <f t="shared" si="0"/>
        <v>0</v>
      </c>
      <c r="J15" s="4">
        <f t="shared" si="1"/>
        <v>0</v>
      </c>
      <c r="K15" s="4"/>
      <c r="L15" s="4">
        <f t="shared" si="2"/>
        <v>0</v>
      </c>
      <c r="M15" s="4">
        <f t="shared" si="3"/>
        <v>1</v>
      </c>
      <c r="N15" s="5">
        <f t="shared" si="4"/>
        <v>0</v>
      </c>
      <c r="O15" s="6">
        <f t="shared" si="5"/>
        <v>0</v>
      </c>
      <c r="P15" s="1">
        <f t="shared" si="6"/>
        <v>0</v>
      </c>
      <c r="Q15" s="1">
        <f t="shared" si="7"/>
        <v>0</v>
      </c>
      <c r="R15" s="8">
        <f t="shared" si="8"/>
        <v>0</v>
      </c>
    </row>
    <row r="16" spans="1:256" ht="30" customHeight="1" x14ac:dyDescent="0.3">
      <c r="A16" s="4">
        <v>13</v>
      </c>
      <c r="B16" s="2" t="s">
        <v>174</v>
      </c>
      <c r="C16" s="2" t="s">
        <v>107</v>
      </c>
      <c r="D16" s="4"/>
      <c r="E16" s="4"/>
      <c r="F16" s="4"/>
      <c r="G16" s="4"/>
      <c r="H16" s="4"/>
      <c r="I16" s="4">
        <f t="shared" si="0"/>
        <v>0</v>
      </c>
      <c r="J16" s="4">
        <f t="shared" si="1"/>
        <v>0</v>
      </c>
      <c r="K16" s="4"/>
      <c r="L16" s="4">
        <f t="shared" si="2"/>
        <v>0</v>
      </c>
      <c r="M16" s="4">
        <f t="shared" si="3"/>
        <v>1</v>
      </c>
      <c r="N16" s="5">
        <f t="shared" si="4"/>
        <v>0</v>
      </c>
      <c r="O16" s="6">
        <f t="shared" si="5"/>
        <v>0</v>
      </c>
      <c r="P16" s="1">
        <f t="shared" si="6"/>
        <v>0</v>
      </c>
      <c r="Q16" s="1">
        <f t="shared" si="7"/>
        <v>0</v>
      </c>
      <c r="R16" s="8">
        <f t="shared" si="8"/>
        <v>0</v>
      </c>
    </row>
    <row r="17" spans="1:18" ht="30" customHeight="1" x14ac:dyDescent="0.3">
      <c r="A17" s="4">
        <v>14</v>
      </c>
      <c r="B17" s="2" t="s">
        <v>173</v>
      </c>
      <c r="C17" s="2" t="s">
        <v>105</v>
      </c>
      <c r="D17" s="4"/>
      <c r="E17" s="4"/>
      <c r="F17" s="4"/>
      <c r="G17" s="4"/>
      <c r="H17" s="4"/>
      <c r="I17" s="4">
        <f t="shared" si="0"/>
        <v>0</v>
      </c>
      <c r="J17" s="4">
        <f t="shared" si="1"/>
        <v>0</v>
      </c>
      <c r="K17" s="4"/>
      <c r="L17" s="4">
        <f t="shared" si="2"/>
        <v>0</v>
      </c>
      <c r="M17" s="4">
        <f t="shared" si="3"/>
        <v>1</v>
      </c>
      <c r="N17" s="5">
        <f t="shared" si="4"/>
        <v>0</v>
      </c>
      <c r="O17" s="6">
        <f t="shared" si="5"/>
        <v>0</v>
      </c>
      <c r="P17" s="1">
        <f t="shared" si="6"/>
        <v>0</v>
      </c>
      <c r="Q17" s="1">
        <f t="shared" si="7"/>
        <v>0</v>
      </c>
      <c r="R17" s="8">
        <f t="shared" si="8"/>
        <v>0</v>
      </c>
    </row>
    <row r="18" spans="1:18" ht="30" customHeight="1" x14ac:dyDescent="0.3">
      <c r="A18" s="4">
        <v>15</v>
      </c>
      <c r="B18" s="2" t="s">
        <v>160</v>
      </c>
      <c r="C18" s="2" t="s">
        <v>103</v>
      </c>
      <c r="D18" s="4"/>
      <c r="E18" s="4"/>
      <c r="F18" s="4"/>
      <c r="G18" s="4"/>
      <c r="H18" s="4"/>
      <c r="I18" s="4">
        <f t="shared" si="0"/>
        <v>0</v>
      </c>
      <c r="J18" s="4">
        <f t="shared" si="1"/>
        <v>0</v>
      </c>
      <c r="K18" s="4"/>
      <c r="L18" s="4">
        <f t="shared" si="2"/>
        <v>0</v>
      </c>
      <c r="M18" s="4">
        <f t="shared" si="3"/>
        <v>1</v>
      </c>
      <c r="N18" s="5">
        <f t="shared" si="4"/>
        <v>0</v>
      </c>
      <c r="O18" s="6">
        <f t="shared" si="5"/>
        <v>0</v>
      </c>
      <c r="P18" s="1">
        <f t="shared" si="6"/>
        <v>0</v>
      </c>
      <c r="Q18" s="1">
        <f t="shared" si="7"/>
        <v>0</v>
      </c>
      <c r="R18" s="7">
        <f t="shared" si="8"/>
        <v>0</v>
      </c>
    </row>
    <row r="19" spans="1:18" ht="30" customHeight="1" x14ac:dyDescent="0.3">
      <c r="A19" s="4">
        <v>16</v>
      </c>
      <c r="B19" s="2" t="s">
        <v>171</v>
      </c>
      <c r="C19" s="2" t="s">
        <v>103</v>
      </c>
      <c r="D19" s="4"/>
      <c r="E19" s="4"/>
      <c r="F19" s="4"/>
      <c r="G19" s="4"/>
      <c r="H19" s="4"/>
      <c r="I19" s="4">
        <f t="shared" si="0"/>
        <v>0</v>
      </c>
      <c r="J19" s="4">
        <f t="shared" si="1"/>
        <v>0</v>
      </c>
      <c r="K19" s="4"/>
      <c r="L19" s="4">
        <f t="shared" si="2"/>
        <v>0</v>
      </c>
      <c r="M19" s="4">
        <f t="shared" si="3"/>
        <v>1</v>
      </c>
      <c r="N19" s="5">
        <f t="shared" si="4"/>
        <v>0</v>
      </c>
      <c r="O19" s="6">
        <f t="shared" si="5"/>
        <v>0</v>
      </c>
      <c r="P19" s="1">
        <f t="shared" si="6"/>
        <v>0</v>
      </c>
      <c r="Q19" s="1">
        <f t="shared" si="7"/>
        <v>0</v>
      </c>
      <c r="R19" s="8">
        <f t="shared" si="8"/>
        <v>0</v>
      </c>
    </row>
    <row r="20" spans="1:18" ht="30" customHeight="1" x14ac:dyDescent="0.3">
      <c r="A20" s="4">
        <v>17</v>
      </c>
      <c r="B20" s="2" t="s">
        <v>158</v>
      </c>
      <c r="C20" s="2" t="s">
        <v>45</v>
      </c>
      <c r="D20" s="4"/>
      <c r="E20" s="4"/>
      <c r="F20" s="4"/>
      <c r="G20" s="4"/>
      <c r="H20" s="4"/>
      <c r="I20" s="4">
        <f t="shared" si="0"/>
        <v>0</v>
      </c>
      <c r="J20" s="4">
        <f t="shared" si="1"/>
        <v>0</v>
      </c>
      <c r="K20" s="4"/>
      <c r="L20" s="4">
        <f t="shared" si="2"/>
        <v>0</v>
      </c>
      <c r="M20" s="4">
        <f t="shared" si="3"/>
        <v>1</v>
      </c>
      <c r="N20" s="5">
        <f t="shared" si="4"/>
        <v>0</v>
      </c>
      <c r="O20" s="6">
        <f t="shared" si="5"/>
        <v>0</v>
      </c>
      <c r="P20" s="1">
        <f t="shared" si="6"/>
        <v>0</v>
      </c>
      <c r="Q20" s="1">
        <f t="shared" si="7"/>
        <v>0</v>
      </c>
      <c r="R20" s="8">
        <f t="shared" si="8"/>
        <v>0</v>
      </c>
    </row>
    <row r="21" spans="1:18" ht="24.95" customHeight="1" x14ac:dyDescent="0.3">
      <c r="A21" s="90" t="s">
        <v>137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4"/>
      <c r="O21" s="74"/>
      <c r="P21" s="1"/>
      <c r="Q21" s="1"/>
      <c r="R21" s="1"/>
    </row>
    <row r="22" spans="1:18" ht="24.95" customHeight="1" x14ac:dyDescent="0.3">
      <c r="A22" s="1"/>
      <c r="B22" s="1"/>
      <c r="C22" s="73" t="s">
        <v>19</v>
      </c>
      <c r="D22" s="74"/>
      <c r="E22" s="7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33.75" customHeight="1" x14ac:dyDescent="0.3">
      <c r="A23" s="71" t="s">
        <v>20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</row>
  </sheetData>
  <sortState ref="A4:IV20">
    <sortCondition ref="A4"/>
  </sortState>
  <mergeCells count="6">
    <mergeCell ref="A23:R23"/>
    <mergeCell ref="C22:E22"/>
    <mergeCell ref="N2:P2"/>
    <mergeCell ref="A21:O21"/>
    <mergeCell ref="Q2:R2"/>
    <mergeCell ref="A1:M2"/>
  </mergeCells>
  <phoneticPr fontId="7" type="noConversion"/>
  <conditionalFormatting sqref="R5:R7 R9:R11 R13:R20">
    <cfRule type="cellIs" dxfId="6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showGridLines="0" zoomScaleNormal="100" workbookViewId="0">
      <selection activeCell="M9" sqref="M9"/>
    </sheetView>
  </sheetViews>
  <sheetFormatPr defaultColWidth="6.796875" defaultRowHeight="16.350000000000001" customHeight="1" x14ac:dyDescent="0.3"/>
  <cols>
    <col min="1" max="1" width="4.09765625" style="27" customWidth="1"/>
    <col min="2" max="2" width="6.796875" style="27" customWidth="1"/>
    <col min="3" max="3" width="8.796875" style="27" customWidth="1"/>
    <col min="4" max="13" width="5.69921875" style="27" customWidth="1"/>
    <col min="14" max="17" width="5.296875" style="27" customWidth="1"/>
    <col min="18" max="18" width="9.19921875" style="27" customWidth="1"/>
    <col min="19" max="256" width="6.796875" style="27" customWidth="1"/>
  </cols>
  <sheetData>
    <row r="1" spans="1:256" ht="17.100000000000001" customHeight="1" x14ac:dyDescent="0.3">
      <c r="A1" s="68" t="s">
        <v>253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31" t="s">
        <v>189</v>
      </c>
      <c r="C4" s="31" t="s">
        <v>94</v>
      </c>
      <c r="D4" s="39"/>
      <c r="E4" s="39"/>
      <c r="F4" s="39"/>
      <c r="G4" s="39"/>
      <c r="H4" s="39"/>
      <c r="I4" s="39">
        <f t="shared" ref="I4:I9" si="0">SUM(D4:H4)</f>
        <v>0</v>
      </c>
      <c r="J4" s="39">
        <f t="shared" ref="J4:J9" si="1">SUM(P4/3)</f>
        <v>0</v>
      </c>
      <c r="K4" s="39"/>
      <c r="L4" s="39">
        <f t="shared" ref="L4:L9" si="2">SUM(J4:K4)</f>
        <v>0</v>
      </c>
      <c r="M4" s="39">
        <f t="shared" ref="M4:M9" si="3">RANK(L4,$L$4:$L$9)</f>
        <v>1</v>
      </c>
      <c r="N4" s="40">
        <f t="shared" ref="N4:N9" si="4">MAX(D4:H4)</f>
        <v>0</v>
      </c>
      <c r="O4" s="41">
        <f t="shared" ref="O4:O9" si="5">MIN(D4:H4)</f>
        <v>0</v>
      </c>
      <c r="P4" s="35">
        <f t="shared" ref="P4:P9" si="6">SUM(I4-N4-O4)</f>
        <v>0</v>
      </c>
      <c r="Q4" s="35">
        <f t="shared" ref="Q4:Q9" si="7">AVERAGE(N4:O4)</f>
        <v>0</v>
      </c>
      <c r="R4" s="42">
        <f t="shared" ref="R4:R9" si="8"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187</v>
      </c>
      <c r="C5" s="31" t="s">
        <v>45</v>
      </c>
      <c r="D5" s="39"/>
      <c r="E5" s="39"/>
      <c r="F5" s="39"/>
      <c r="G5" s="39"/>
      <c r="H5" s="39"/>
      <c r="I5" s="39">
        <f t="shared" si="0"/>
        <v>0</v>
      </c>
      <c r="J5" s="39">
        <f t="shared" si="1"/>
        <v>0</v>
      </c>
      <c r="K5" s="39"/>
      <c r="L5" s="39">
        <f t="shared" si="2"/>
        <v>0</v>
      </c>
      <c r="M5" s="39">
        <f t="shared" si="3"/>
        <v>1</v>
      </c>
      <c r="N5" s="40">
        <f t="shared" si="4"/>
        <v>0</v>
      </c>
      <c r="O5" s="41">
        <f t="shared" si="5"/>
        <v>0</v>
      </c>
      <c r="P5" s="35">
        <f t="shared" si="6"/>
        <v>0</v>
      </c>
      <c r="Q5" s="35">
        <f t="shared" si="7"/>
        <v>0</v>
      </c>
      <c r="R5" s="43">
        <f t="shared" si="8"/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39">
        <v>3</v>
      </c>
      <c r="B6" s="31" t="s">
        <v>191</v>
      </c>
      <c r="C6" s="48" t="s">
        <v>105</v>
      </c>
      <c r="D6" s="39"/>
      <c r="E6" s="39"/>
      <c r="F6" s="39"/>
      <c r="G6" s="39"/>
      <c r="H6" s="39"/>
      <c r="I6" s="39">
        <f t="shared" si="0"/>
        <v>0</v>
      </c>
      <c r="J6" s="39">
        <f t="shared" si="1"/>
        <v>0</v>
      </c>
      <c r="K6" s="39"/>
      <c r="L6" s="39">
        <f t="shared" si="2"/>
        <v>0</v>
      </c>
      <c r="M6" s="39">
        <f t="shared" si="3"/>
        <v>1</v>
      </c>
      <c r="N6" s="40">
        <f t="shared" si="4"/>
        <v>0</v>
      </c>
      <c r="O6" s="41">
        <f t="shared" si="5"/>
        <v>0</v>
      </c>
      <c r="P6" s="35">
        <f t="shared" si="6"/>
        <v>0</v>
      </c>
      <c r="Q6" s="35">
        <f t="shared" si="7"/>
        <v>0</v>
      </c>
      <c r="R6" s="42">
        <f t="shared" si="8"/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0" customHeight="1" x14ac:dyDescent="0.3">
      <c r="A7" s="39">
        <v>4</v>
      </c>
      <c r="B7" s="31" t="s">
        <v>193</v>
      </c>
      <c r="C7" s="31" t="s">
        <v>107</v>
      </c>
      <c r="D7" s="39"/>
      <c r="E7" s="39"/>
      <c r="F7" s="39"/>
      <c r="G7" s="39"/>
      <c r="H7" s="39"/>
      <c r="I7" s="39">
        <f t="shared" si="0"/>
        <v>0</v>
      </c>
      <c r="J7" s="39">
        <f t="shared" si="1"/>
        <v>0</v>
      </c>
      <c r="K7" s="39"/>
      <c r="L7" s="39">
        <f t="shared" si="2"/>
        <v>0</v>
      </c>
      <c r="M7" s="39">
        <f t="shared" si="3"/>
        <v>1</v>
      </c>
      <c r="N7" s="40">
        <f t="shared" si="4"/>
        <v>0</v>
      </c>
      <c r="O7" s="41">
        <f t="shared" si="5"/>
        <v>0</v>
      </c>
      <c r="P7" s="35">
        <f t="shared" si="6"/>
        <v>0</v>
      </c>
      <c r="Q7" s="35">
        <f t="shared" si="7"/>
        <v>0</v>
      </c>
      <c r="R7" s="42">
        <f t="shared" si="8"/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0" customHeight="1" x14ac:dyDescent="0.3">
      <c r="A8" s="39">
        <v>5</v>
      </c>
      <c r="B8" s="31" t="s">
        <v>188</v>
      </c>
      <c r="C8" s="31" t="s">
        <v>94</v>
      </c>
      <c r="D8" s="39"/>
      <c r="E8" s="39"/>
      <c r="F8" s="39"/>
      <c r="G8" s="39"/>
      <c r="H8" s="39"/>
      <c r="I8" s="39">
        <f t="shared" si="0"/>
        <v>0</v>
      </c>
      <c r="J8" s="39">
        <f t="shared" si="1"/>
        <v>0</v>
      </c>
      <c r="K8" s="39"/>
      <c r="L8" s="39">
        <f t="shared" si="2"/>
        <v>0</v>
      </c>
      <c r="M8" s="39">
        <f t="shared" si="3"/>
        <v>1</v>
      </c>
      <c r="N8" s="40">
        <f t="shared" si="4"/>
        <v>0</v>
      </c>
      <c r="O8" s="41">
        <f t="shared" si="5"/>
        <v>0</v>
      </c>
      <c r="P8" s="35">
        <f t="shared" si="6"/>
        <v>0</v>
      </c>
      <c r="Q8" s="35">
        <f t="shared" si="7"/>
        <v>0</v>
      </c>
      <c r="R8" s="42">
        <f t="shared" si="8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s="37" customFormat="1" ht="30" customHeight="1" x14ac:dyDescent="0.3">
      <c r="A9" s="39">
        <v>6</v>
      </c>
      <c r="B9" s="31" t="s">
        <v>192</v>
      </c>
      <c r="C9" s="31" t="s">
        <v>107</v>
      </c>
      <c r="D9" s="39"/>
      <c r="E9" s="39"/>
      <c r="F9" s="39"/>
      <c r="G9" s="39"/>
      <c r="H9" s="39"/>
      <c r="I9" s="39">
        <f t="shared" si="0"/>
        <v>0</v>
      </c>
      <c r="J9" s="39">
        <f t="shared" si="1"/>
        <v>0</v>
      </c>
      <c r="K9" s="39"/>
      <c r="L9" s="39">
        <f t="shared" si="2"/>
        <v>0</v>
      </c>
      <c r="M9" s="39">
        <f t="shared" si="3"/>
        <v>1</v>
      </c>
      <c r="N9" s="40">
        <f t="shared" si="4"/>
        <v>0</v>
      </c>
      <c r="O9" s="41">
        <f t="shared" si="5"/>
        <v>0</v>
      </c>
      <c r="P9" s="35">
        <f t="shared" si="6"/>
        <v>0</v>
      </c>
      <c r="Q9" s="35">
        <f t="shared" si="7"/>
        <v>0</v>
      </c>
      <c r="R9" s="42">
        <f t="shared" si="8"/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  <row r="10" spans="1:256" ht="24.95" customHeight="1" x14ac:dyDescent="0.3">
      <c r="A10" s="90" t="s">
        <v>119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4"/>
      <c r="O10" s="74"/>
      <c r="P10" s="1"/>
      <c r="Q10" s="1"/>
      <c r="R10" s="1"/>
    </row>
    <row r="11" spans="1:256" ht="24.95" customHeight="1" x14ac:dyDescent="0.3">
      <c r="A11" s="1"/>
      <c r="B11" s="1"/>
      <c r="C11" s="73" t="s">
        <v>19</v>
      </c>
      <c r="D11" s="74"/>
      <c r="E11" s="74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256" ht="33.75" customHeight="1" x14ac:dyDescent="0.3">
      <c r="A12" s="71" t="s">
        <v>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</row>
  </sheetData>
  <sortState ref="A4:IV9">
    <sortCondition ref="A4"/>
  </sortState>
  <mergeCells count="6">
    <mergeCell ref="A12:R12"/>
    <mergeCell ref="C11:E11"/>
    <mergeCell ref="A10:O10"/>
    <mergeCell ref="N2:P2"/>
    <mergeCell ref="Q2:R2"/>
    <mergeCell ref="A1:M2"/>
  </mergeCells>
  <phoneticPr fontId="7" type="noConversion"/>
  <conditionalFormatting sqref="R5:R9">
    <cfRule type="cellIs" dxfId="5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"/>
  <sheetViews>
    <sheetView showGridLines="0" zoomScaleNormal="100" workbookViewId="0">
      <selection activeCell="M8" sqref="M8"/>
    </sheetView>
  </sheetViews>
  <sheetFormatPr defaultColWidth="6.796875" defaultRowHeight="16.350000000000001" customHeight="1" x14ac:dyDescent="0.3"/>
  <cols>
    <col min="1" max="1" width="4.09765625" style="30" customWidth="1"/>
    <col min="2" max="2" width="6.796875" style="30" customWidth="1"/>
    <col min="3" max="3" width="8.796875" style="30" customWidth="1"/>
    <col min="4" max="13" width="5.69921875" style="30" customWidth="1"/>
    <col min="14" max="17" width="5.296875" style="30" customWidth="1"/>
    <col min="18" max="18" width="9.19921875" style="30" customWidth="1"/>
    <col min="19" max="256" width="6.796875" style="30" customWidth="1"/>
  </cols>
  <sheetData>
    <row r="1" spans="1:256" ht="17.100000000000001" customHeight="1" x14ac:dyDescent="0.3">
      <c r="A1" s="68" t="s">
        <v>254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31" t="s">
        <v>198</v>
      </c>
      <c r="C4" s="48" t="s">
        <v>107</v>
      </c>
      <c r="D4" s="39"/>
      <c r="E4" s="39"/>
      <c r="F4" s="39"/>
      <c r="G4" s="39"/>
      <c r="H4" s="39"/>
      <c r="I4" s="39">
        <f>SUM(D4:H4)</f>
        <v>0</v>
      </c>
      <c r="J4" s="39">
        <f>SUM(P4/3)</f>
        <v>0</v>
      </c>
      <c r="K4" s="39"/>
      <c r="L4" s="39">
        <f>SUM(J4:K4)</f>
        <v>0</v>
      </c>
      <c r="M4" s="39">
        <f>RANK(L4,$L$4:$L$8)</f>
        <v>1</v>
      </c>
      <c r="N4" s="40">
        <f>MAX(D4:H4)</f>
        <v>0</v>
      </c>
      <c r="O4" s="41">
        <f>MIN(D4:H4)</f>
        <v>0</v>
      </c>
      <c r="P4" s="35">
        <f>SUM(I4-N4-O4)</f>
        <v>0</v>
      </c>
      <c r="Q4" s="35">
        <f>AVERAGE(N4:O4)</f>
        <v>0</v>
      </c>
      <c r="R4" s="42">
        <f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200</v>
      </c>
      <c r="C5" s="31" t="s">
        <v>94</v>
      </c>
      <c r="D5" s="39"/>
      <c r="E5" s="39"/>
      <c r="F5" s="39"/>
      <c r="G5" s="39"/>
      <c r="H5" s="39"/>
      <c r="I5" s="39">
        <f>SUM(D5:H5)</f>
        <v>0</v>
      </c>
      <c r="J5" s="39">
        <f>SUM(P5/3)</f>
        <v>0</v>
      </c>
      <c r="K5" s="39"/>
      <c r="L5" s="39">
        <f>SUM(J5:K5)</f>
        <v>0</v>
      </c>
      <c r="M5" s="39">
        <f>RANK(L5,$L$4:$L$8)</f>
        <v>1</v>
      </c>
      <c r="N5" s="40">
        <f>MAX(D5:H5)</f>
        <v>0</v>
      </c>
      <c r="O5" s="41">
        <f>MIN(D5:H5)</f>
        <v>0</v>
      </c>
      <c r="P5" s="35">
        <f>SUM(I5-N5-O5)</f>
        <v>0</v>
      </c>
      <c r="Q5" s="35">
        <f>AVERAGE(N5:O5)</f>
        <v>0</v>
      </c>
      <c r="R5" s="42">
        <f>L5-Q5</f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39">
        <v>3</v>
      </c>
      <c r="B6" s="31" t="s">
        <v>199</v>
      </c>
      <c r="C6" s="31" t="s">
        <v>107</v>
      </c>
      <c r="D6" s="39"/>
      <c r="E6" s="39"/>
      <c r="F6" s="39"/>
      <c r="G6" s="39"/>
      <c r="H6" s="39"/>
      <c r="I6" s="39">
        <f>SUM(D6:H6)</f>
        <v>0</v>
      </c>
      <c r="J6" s="39">
        <f>SUM(P6/3)</f>
        <v>0</v>
      </c>
      <c r="K6" s="39"/>
      <c r="L6" s="39">
        <f>SUM(J6:K6)</f>
        <v>0</v>
      </c>
      <c r="M6" s="39">
        <f>RANK(L6,$L$4:$L$8)</f>
        <v>1</v>
      </c>
      <c r="N6" s="40">
        <f>MAX(D6:H6)</f>
        <v>0</v>
      </c>
      <c r="O6" s="41">
        <f>MIN(D6:H6)</f>
        <v>0</v>
      </c>
      <c r="P6" s="35">
        <f>SUM(I6-N6-O6)</f>
        <v>0</v>
      </c>
      <c r="Q6" s="35">
        <f>AVERAGE(N6:O6)</f>
        <v>0</v>
      </c>
      <c r="R6" s="42">
        <f>L6-Q6</f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0" customHeight="1" x14ac:dyDescent="0.3">
      <c r="A7" s="39">
        <v>4</v>
      </c>
      <c r="B7" s="31" t="s">
        <v>197</v>
      </c>
      <c r="C7" s="31" t="s">
        <v>107</v>
      </c>
      <c r="D7" s="39"/>
      <c r="E7" s="39"/>
      <c r="F7" s="39"/>
      <c r="G7" s="39"/>
      <c r="H7" s="39"/>
      <c r="I7" s="39">
        <f>SUM(D7:H7)</f>
        <v>0</v>
      </c>
      <c r="J7" s="39">
        <f>SUM(P7/3)</f>
        <v>0</v>
      </c>
      <c r="K7" s="39"/>
      <c r="L7" s="39">
        <f>SUM(J7:K7)</f>
        <v>0</v>
      </c>
      <c r="M7" s="39">
        <f>RANK(L7,$L$4:$L$8)</f>
        <v>1</v>
      </c>
      <c r="N7" s="40">
        <f>MAX(D7:H7)</f>
        <v>0</v>
      </c>
      <c r="O7" s="41">
        <f>MIN(D7:H7)</f>
        <v>0</v>
      </c>
      <c r="P7" s="35">
        <f>SUM(I7-N7-O7)</f>
        <v>0</v>
      </c>
      <c r="Q7" s="35">
        <f>AVERAGE(N7:O7)</f>
        <v>0</v>
      </c>
      <c r="R7" s="42">
        <f>L7-Q7</f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0" customHeight="1" x14ac:dyDescent="0.3">
      <c r="A8" s="39">
        <v>5</v>
      </c>
      <c r="B8" s="31" t="s">
        <v>194</v>
      </c>
      <c r="C8" s="31" t="s">
        <v>45</v>
      </c>
      <c r="D8" s="39"/>
      <c r="E8" s="39"/>
      <c r="F8" s="39"/>
      <c r="G8" s="39"/>
      <c r="H8" s="39"/>
      <c r="I8" s="39">
        <f>SUM(D8:H8)</f>
        <v>0</v>
      </c>
      <c r="J8" s="39">
        <f>SUM(P8/3)</f>
        <v>0</v>
      </c>
      <c r="K8" s="39"/>
      <c r="L8" s="39">
        <f>SUM(J8:K8)</f>
        <v>0</v>
      </c>
      <c r="M8" s="39">
        <f>RANK(L8,$L$4:$L$8)</f>
        <v>1</v>
      </c>
      <c r="N8" s="40">
        <f>MAX(D8:H8)</f>
        <v>0</v>
      </c>
      <c r="O8" s="41">
        <f>MIN(D8:H8)</f>
        <v>0</v>
      </c>
      <c r="P8" s="35">
        <f>SUM(I8-N8-O8)</f>
        <v>0</v>
      </c>
      <c r="Q8" s="35">
        <f>AVERAGE(N8:O8)</f>
        <v>0</v>
      </c>
      <c r="R8" s="43">
        <f>L8-Q8</f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ht="24.95" customHeight="1" x14ac:dyDescent="0.3">
      <c r="A9" s="90" t="s">
        <v>36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4"/>
      <c r="O9" s="74"/>
      <c r="P9" s="1"/>
      <c r="Q9" s="1"/>
      <c r="R9" s="1"/>
    </row>
    <row r="10" spans="1:256" ht="24.95" customHeight="1" x14ac:dyDescent="0.3">
      <c r="A10" s="1"/>
      <c r="B10" s="1"/>
      <c r="C10" s="73" t="s">
        <v>19</v>
      </c>
      <c r="D10" s="74"/>
      <c r="E10" s="74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256" ht="33.75" customHeight="1" x14ac:dyDescent="0.3">
      <c r="A11" s="71" t="s">
        <v>20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</row>
  </sheetData>
  <sortState ref="A4:IV8">
    <sortCondition ref="A4"/>
  </sortState>
  <mergeCells count="6">
    <mergeCell ref="C10:E10"/>
    <mergeCell ref="A9:O9"/>
    <mergeCell ref="N2:P2"/>
    <mergeCell ref="A11:R11"/>
    <mergeCell ref="Q2:R2"/>
    <mergeCell ref="A1:M2"/>
  </mergeCells>
  <phoneticPr fontId="7" type="noConversion"/>
  <conditionalFormatting sqref="R5:R8">
    <cfRule type="cellIs" dxfId="4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6"/>
  <sheetViews>
    <sheetView showGridLines="0" zoomScaleNormal="100" workbookViewId="0">
      <selection sqref="A1:M2"/>
    </sheetView>
  </sheetViews>
  <sheetFormatPr defaultColWidth="6.796875" defaultRowHeight="16.350000000000001" customHeight="1" x14ac:dyDescent="0.3"/>
  <cols>
    <col min="1" max="1" width="4.09765625" style="13" customWidth="1"/>
    <col min="2" max="2" width="6.796875" style="13" customWidth="1"/>
    <col min="3" max="3" width="8.796875" style="13" customWidth="1"/>
    <col min="4" max="13" width="5.69921875" style="13" customWidth="1"/>
    <col min="14" max="17" width="5.296875" style="13" customWidth="1"/>
    <col min="18" max="18" width="9.19921875" style="13" customWidth="1"/>
    <col min="19" max="256" width="6.796875" style="13" customWidth="1"/>
  </cols>
  <sheetData>
    <row r="1" spans="1:256" ht="17.100000000000001" customHeight="1" x14ac:dyDescent="0.3">
      <c r="A1" s="68" t="s">
        <v>255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31" t="s">
        <v>46</v>
      </c>
      <c r="C4" s="31" t="s">
        <v>47</v>
      </c>
      <c r="D4" s="39"/>
      <c r="E4" s="39"/>
      <c r="F4" s="39"/>
      <c r="G4" s="39"/>
      <c r="H4" s="39"/>
      <c r="I4" s="39">
        <f t="shared" ref="I4:I13" si="0">SUM(D4:H4)</f>
        <v>0</v>
      </c>
      <c r="J4" s="39">
        <f t="shared" ref="J4:J13" si="1">SUM(P4/3)</f>
        <v>0</v>
      </c>
      <c r="K4" s="39"/>
      <c r="L4" s="39">
        <f t="shared" ref="L4:L13" si="2">SUM(J4:K4)</f>
        <v>0</v>
      </c>
      <c r="M4" s="39">
        <f>RANK(L4,$L$4:$L$13)</f>
        <v>1</v>
      </c>
      <c r="N4" s="40">
        <f t="shared" ref="N4:N13" si="3">MAX(D4:H4)</f>
        <v>0</v>
      </c>
      <c r="O4" s="41">
        <f t="shared" ref="O4:O13" si="4">MIN(D4:H4)</f>
        <v>0</v>
      </c>
      <c r="P4" s="35">
        <f t="shared" ref="P4:P13" si="5">SUM(I4-N4-O4)</f>
        <v>0</v>
      </c>
      <c r="Q4" s="35">
        <f t="shared" ref="Q4:Q13" si="6">AVERAGE(N4:O4)</f>
        <v>0</v>
      </c>
      <c r="R4" s="42">
        <f t="shared" ref="R4:R13" si="7"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54</v>
      </c>
      <c r="C5" s="31" t="s">
        <v>53</v>
      </c>
      <c r="D5" s="39"/>
      <c r="E5" s="39"/>
      <c r="F5" s="39"/>
      <c r="G5" s="39"/>
      <c r="H5" s="39"/>
      <c r="I5" s="39">
        <f t="shared" si="0"/>
        <v>0</v>
      </c>
      <c r="J5" s="39">
        <f t="shared" si="1"/>
        <v>0</v>
      </c>
      <c r="K5" s="39"/>
      <c r="L5" s="39">
        <f t="shared" si="2"/>
        <v>0</v>
      </c>
      <c r="M5" s="39">
        <f t="shared" ref="M4:M13" si="8">RANK(L5,$L$4:$L$13)</f>
        <v>1</v>
      </c>
      <c r="N5" s="40">
        <f t="shared" si="3"/>
        <v>0</v>
      </c>
      <c r="O5" s="41">
        <f t="shared" si="4"/>
        <v>0</v>
      </c>
      <c r="P5" s="35">
        <f t="shared" si="5"/>
        <v>0</v>
      </c>
      <c r="Q5" s="35">
        <f t="shared" si="6"/>
        <v>0</v>
      </c>
      <c r="R5" s="42">
        <f t="shared" si="7"/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39">
        <v>3</v>
      </c>
      <c r="B6" s="31" t="s">
        <v>55</v>
      </c>
      <c r="C6" s="31" t="s">
        <v>56</v>
      </c>
      <c r="D6" s="39"/>
      <c r="E6" s="39"/>
      <c r="F6" s="39"/>
      <c r="G6" s="39"/>
      <c r="H6" s="39"/>
      <c r="I6" s="39">
        <f t="shared" si="0"/>
        <v>0</v>
      </c>
      <c r="J6" s="39">
        <f t="shared" si="1"/>
        <v>0</v>
      </c>
      <c r="K6" s="39"/>
      <c r="L6" s="39">
        <f t="shared" si="2"/>
        <v>0</v>
      </c>
      <c r="M6" s="39">
        <f t="shared" si="8"/>
        <v>1</v>
      </c>
      <c r="N6" s="40">
        <f t="shared" si="3"/>
        <v>0</v>
      </c>
      <c r="O6" s="41">
        <f t="shared" si="4"/>
        <v>0</v>
      </c>
      <c r="P6" s="35">
        <f t="shared" si="5"/>
        <v>0</v>
      </c>
      <c r="Q6" s="35">
        <f t="shared" si="6"/>
        <v>0</v>
      </c>
      <c r="R6" s="42">
        <f t="shared" si="7"/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0" customHeight="1" x14ac:dyDescent="0.3">
      <c r="A7" s="39">
        <v>4</v>
      </c>
      <c r="B7" s="31" t="s">
        <v>51</v>
      </c>
      <c r="C7" s="31" t="s">
        <v>50</v>
      </c>
      <c r="D7" s="39"/>
      <c r="E7" s="39"/>
      <c r="F7" s="39"/>
      <c r="G7" s="39"/>
      <c r="H7" s="39"/>
      <c r="I7" s="39">
        <f t="shared" si="0"/>
        <v>0</v>
      </c>
      <c r="J7" s="39">
        <f t="shared" si="1"/>
        <v>0</v>
      </c>
      <c r="K7" s="39"/>
      <c r="L7" s="39">
        <f t="shared" si="2"/>
        <v>0</v>
      </c>
      <c r="M7" s="39">
        <f t="shared" si="8"/>
        <v>1</v>
      </c>
      <c r="N7" s="40">
        <f t="shared" si="3"/>
        <v>0</v>
      </c>
      <c r="O7" s="41">
        <f t="shared" si="4"/>
        <v>0</v>
      </c>
      <c r="P7" s="35">
        <f t="shared" si="5"/>
        <v>0</v>
      </c>
      <c r="Q7" s="35">
        <f t="shared" si="6"/>
        <v>0</v>
      </c>
      <c r="R7" s="43">
        <f t="shared" si="7"/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0" customHeight="1" x14ac:dyDescent="0.3">
      <c r="A8" s="39">
        <v>5</v>
      </c>
      <c r="B8" s="31" t="s">
        <v>58</v>
      </c>
      <c r="C8" s="31" t="s">
        <v>59</v>
      </c>
      <c r="D8" s="39"/>
      <c r="E8" s="39"/>
      <c r="F8" s="39"/>
      <c r="G8" s="39"/>
      <c r="H8" s="39"/>
      <c r="I8" s="39">
        <f t="shared" si="0"/>
        <v>0</v>
      </c>
      <c r="J8" s="39">
        <f t="shared" si="1"/>
        <v>0</v>
      </c>
      <c r="K8" s="39"/>
      <c r="L8" s="39">
        <f t="shared" si="2"/>
        <v>0</v>
      </c>
      <c r="M8" s="39">
        <f t="shared" si="8"/>
        <v>1</v>
      </c>
      <c r="N8" s="40">
        <f t="shared" si="3"/>
        <v>0</v>
      </c>
      <c r="O8" s="41">
        <f t="shared" si="4"/>
        <v>0</v>
      </c>
      <c r="P8" s="35">
        <f t="shared" si="5"/>
        <v>0</v>
      </c>
      <c r="Q8" s="35">
        <f t="shared" si="6"/>
        <v>0</v>
      </c>
      <c r="R8" s="42">
        <f t="shared" si="7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s="37" customFormat="1" ht="30" customHeight="1" x14ac:dyDescent="0.3">
      <c r="A9" s="39">
        <v>6</v>
      </c>
      <c r="B9" s="48" t="s">
        <v>52</v>
      </c>
      <c r="C9" s="31" t="s">
        <v>53</v>
      </c>
      <c r="D9" s="39"/>
      <c r="E9" s="39"/>
      <c r="F9" s="39"/>
      <c r="G9" s="39"/>
      <c r="H9" s="39"/>
      <c r="I9" s="39">
        <f t="shared" si="0"/>
        <v>0</v>
      </c>
      <c r="J9" s="39">
        <f t="shared" si="1"/>
        <v>0</v>
      </c>
      <c r="K9" s="39"/>
      <c r="L9" s="39">
        <f t="shared" si="2"/>
        <v>0</v>
      </c>
      <c r="M9" s="39">
        <f t="shared" si="8"/>
        <v>1</v>
      </c>
      <c r="N9" s="40">
        <f t="shared" si="3"/>
        <v>0</v>
      </c>
      <c r="O9" s="41">
        <f t="shared" si="4"/>
        <v>0</v>
      </c>
      <c r="P9" s="35">
        <f t="shared" si="5"/>
        <v>0</v>
      </c>
      <c r="Q9" s="35">
        <f t="shared" si="6"/>
        <v>0</v>
      </c>
      <c r="R9" s="42">
        <f t="shared" si="7"/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  <row r="10" spans="1:256" s="37" customFormat="1" ht="30" customHeight="1" x14ac:dyDescent="0.3">
      <c r="A10" s="39">
        <v>7</v>
      </c>
      <c r="B10" s="31" t="s">
        <v>57</v>
      </c>
      <c r="C10" s="31" t="s">
        <v>50</v>
      </c>
      <c r="D10" s="39"/>
      <c r="E10" s="39"/>
      <c r="F10" s="39"/>
      <c r="G10" s="39"/>
      <c r="H10" s="39"/>
      <c r="I10" s="39">
        <f t="shared" si="0"/>
        <v>0</v>
      </c>
      <c r="J10" s="39">
        <f t="shared" si="1"/>
        <v>0</v>
      </c>
      <c r="K10" s="39"/>
      <c r="L10" s="39">
        <f t="shared" si="2"/>
        <v>0</v>
      </c>
      <c r="M10" s="39">
        <f t="shared" si="8"/>
        <v>1</v>
      </c>
      <c r="N10" s="40">
        <f t="shared" si="3"/>
        <v>0</v>
      </c>
      <c r="O10" s="41">
        <f t="shared" si="4"/>
        <v>0</v>
      </c>
      <c r="P10" s="35">
        <f t="shared" si="5"/>
        <v>0</v>
      </c>
      <c r="Q10" s="35">
        <f t="shared" si="6"/>
        <v>0</v>
      </c>
      <c r="R10" s="43">
        <f t="shared" si="7"/>
        <v>0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</row>
    <row r="11" spans="1:256" s="37" customFormat="1" ht="30" customHeight="1" x14ac:dyDescent="0.3">
      <c r="A11" s="39">
        <v>8</v>
      </c>
      <c r="B11" s="31" t="s">
        <v>49</v>
      </c>
      <c r="C11" s="31" t="s">
        <v>50</v>
      </c>
      <c r="D11" s="39"/>
      <c r="E11" s="39"/>
      <c r="F11" s="39"/>
      <c r="G11" s="39"/>
      <c r="H11" s="39"/>
      <c r="I11" s="39">
        <f t="shared" si="0"/>
        <v>0</v>
      </c>
      <c r="J11" s="39">
        <f t="shared" si="1"/>
        <v>0</v>
      </c>
      <c r="K11" s="39"/>
      <c r="L11" s="39">
        <f t="shared" si="2"/>
        <v>0</v>
      </c>
      <c r="M11" s="39">
        <f t="shared" si="8"/>
        <v>1</v>
      </c>
      <c r="N11" s="40">
        <f t="shared" si="3"/>
        <v>0</v>
      </c>
      <c r="O11" s="41">
        <f t="shared" si="4"/>
        <v>0</v>
      </c>
      <c r="P11" s="35">
        <f t="shared" si="5"/>
        <v>0</v>
      </c>
      <c r="Q11" s="35">
        <f t="shared" si="6"/>
        <v>0</v>
      </c>
      <c r="R11" s="42">
        <f t="shared" si="7"/>
        <v>0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6"/>
      <c r="IU11" s="36"/>
      <c r="IV11" s="36"/>
    </row>
    <row r="12" spans="1:256" s="37" customFormat="1" ht="30" customHeight="1" x14ac:dyDescent="0.3">
      <c r="A12" s="39">
        <v>9</v>
      </c>
      <c r="B12" s="31" t="s">
        <v>48</v>
      </c>
      <c r="C12" s="31" t="s">
        <v>47</v>
      </c>
      <c r="D12" s="39"/>
      <c r="E12" s="39"/>
      <c r="F12" s="39"/>
      <c r="G12" s="39"/>
      <c r="H12" s="39"/>
      <c r="I12" s="39">
        <f t="shared" si="0"/>
        <v>0</v>
      </c>
      <c r="J12" s="39">
        <f t="shared" si="1"/>
        <v>0</v>
      </c>
      <c r="K12" s="39"/>
      <c r="L12" s="39">
        <f t="shared" si="2"/>
        <v>0</v>
      </c>
      <c r="M12" s="39">
        <f t="shared" si="8"/>
        <v>1</v>
      </c>
      <c r="N12" s="40">
        <f t="shared" si="3"/>
        <v>0</v>
      </c>
      <c r="O12" s="41">
        <f t="shared" si="4"/>
        <v>0</v>
      </c>
      <c r="P12" s="35">
        <f t="shared" si="5"/>
        <v>0</v>
      </c>
      <c r="Q12" s="35">
        <f t="shared" si="6"/>
        <v>0</v>
      </c>
      <c r="R12" s="42">
        <f t="shared" si="7"/>
        <v>0</v>
      </c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  <c r="IG12" s="36"/>
      <c r="IH12" s="36"/>
      <c r="II12" s="36"/>
      <c r="IJ12" s="36"/>
      <c r="IK12" s="36"/>
      <c r="IL12" s="36"/>
      <c r="IM12" s="36"/>
      <c r="IN12" s="36"/>
      <c r="IO12" s="36"/>
      <c r="IP12" s="36"/>
      <c r="IQ12" s="36"/>
      <c r="IR12" s="36"/>
      <c r="IS12" s="36"/>
      <c r="IT12" s="36"/>
      <c r="IU12" s="36"/>
      <c r="IV12" s="36"/>
    </row>
    <row r="13" spans="1:256" s="37" customFormat="1" ht="30" customHeight="1" x14ac:dyDescent="0.3">
      <c r="A13" s="39">
        <v>10</v>
      </c>
      <c r="B13" s="31" t="s">
        <v>44</v>
      </c>
      <c r="C13" s="31" t="s">
        <v>45</v>
      </c>
      <c r="D13" s="39"/>
      <c r="E13" s="39"/>
      <c r="F13" s="39"/>
      <c r="G13" s="39"/>
      <c r="H13" s="39"/>
      <c r="I13" s="39">
        <f t="shared" si="0"/>
        <v>0</v>
      </c>
      <c r="J13" s="39">
        <f t="shared" si="1"/>
        <v>0</v>
      </c>
      <c r="K13" s="39"/>
      <c r="L13" s="39">
        <f t="shared" si="2"/>
        <v>0</v>
      </c>
      <c r="M13" s="39">
        <f t="shared" si="8"/>
        <v>1</v>
      </c>
      <c r="N13" s="40">
        <f t="shared" si="3"/>
        <v>0</v>
      </c>
      <c r="O13" s="41">
        <f t="shared" si="4"/>
        <v>0</v>
      </c>
      <c r="P13" s="35">
        <f t="shared" si="5"/>
        <v>0</v>
      </c>
      <c r="Q13" s="35">
        <f t="shared" si="6"/>
        <v>0</v>
      </c>
      <c r="R13" s="43">
        <f t="shared" si="7"/>
        <v>0</v>
      </c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/>
      <c r="EB13" s="36"/>
      <c r="EC13" s="36"/>
      <c r="ED13" s="36"/>
      <c r="EE13" s="36"/>
      <c r="EF13" s="36"/>
      <c r="EG13" s="36"/>
      <c r="EH13" s="36"/>
      <c r="EI13" s="36"/>
      <c r="EJ13" s="36"/>
      <c r="EK13" s="36"/>
      <c r="EL13" s="36"/>
      <c r="EM13" s="36"/>
      <c r="EN13" s="36"/>
      <c r="EO13" s="36"/>
      <c r="EP13" s="36"/>
      <c r="EQ13" s="36"/>
      <c r="ER13" s="36"/>
      <c r="ES13" s="36"/>
      <c r="ET13" s="36"/>
      <c r="EU13" s="36"/>
      <c r="EV13" s="36"/>
      <c r="EW13" s="36"/>
      <c r="EX13" s="36"/>
      <c r="EY13" s="36"/>
      <c r="EZ13" s="36"/>
      <c r="FA13" s="36"/>
      <c r="FB13" s="36"/>
      <c r="FC13" s="36"/>
      <c r="FD13" s="36"/>
      <c r="FE13" s="36"/>
      <c r="FF13" s="36"/>
      <c r="FG13" s="36"/>
      <c r="FH13" s="36"/>
      <c r="FI13" s="36"/>
      <c r="FJ13" s="36"/>
      <c r="FK13" s="36"/>
      <c r="FL13" s="36"/>
      <c r="FM13" s="36"/>
      <c r="FN13" s="36"/>
      <c r="FO13" s="36"/>
      <c r="FP13" s="36"/>
      <c r="FQ13" s="36"/>
      <c r="FR13" s="36"/>
      <c r="FS13" s="36"/>
      <c r="FT13" s="36"/>
      <c r="FU13" s="36"/>
      <c r="FV13" s="36"/>
      <c r="FW13" s="36"/>
      <c r="FX13" s="36"/>
      <c r="FY13" s="36"/>
      <c r="FZ13" s="36"/>
      <c r="GA13" s="36"/>
      <c r="GB13" s="36"/>
      <c r="GC13" s="36"/>
      <c r="GD13" s="36"/>
      <c r="GE13" s="36"/>
      <c r="GF13" s="36"/>
      <c r="GG13" s="36"/>
      <c r="GH13" s="36"/>
      <c r="GI13" s="36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  <c r="IG13" s="36"/>
      <c r="IH13" s="36"/>
      <c r="II13" s="36"/>
      <c r="IJ13" s="36"/>
      <c r="IK13" s="36"/>
      <c r="IL13" s="36"/>
      <c r="IM13" s="36"/>
      <c r="IN13" s="36"/>
      <c r="IO13" s="36"/>
      <c r="IP13" s="36"/>
      <c r="IQ13" s="36"/>
      <c r="IR13" s="36"/>
      <c r="IS13" s="36"/>
      <c r="IT13" s="36"/>
      <c r="IU13" s="36"/>
      <c r="IV13" s="36"/>
    </row>
    <row r="14" spans="1:256" ht="24.95" customHeight="1" x14ac:dyDescent="0.3">
      <c r="A14" s="90" t="s">
        <v>38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4"/>
      <c r="O14" s="74"/>
      <c r="P14" s="1"/>
      <c r="Q14" s="1"/>
      <c r="R14" s="1"/>
    </row>
    <row r="15" spans="1:256" ht="24.95" customHeight="1" x14ac:dyDescent="0.3">
      <c r="A15" s="1"/>
      <c r="B15" s="1"/>
      <c r="C15" s="73" t="s">
        <v>19</v>
      </c>
      <c r="D15" s="74"/>
      <c r="E15" s="74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256" ht="33.75" customHeight="1" x14ac:dyDescent="0.3">
      <c r="A16" s="71" t="s">
        <v>20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</row>
  </sheetData>
  <sortState ref="A4:IV13">
    <sortCondition ref="A13"/>
  </sortState>
  <mergeCells count="6">
    <mergeCell ref="A16:R16"/>
    <mergeCell ref="A14:O14"/>
    <mergeCell ref="N2:P2"/>
    <mergeCell ref="Q2:R2"/>
    <mergeCell ref="C15:E15"/>
    <mergeCell ref="A1:M2"/>
  </mergeCells>
  <phoneticPr fontId="7" type="noConversion"/>
  <conditionalFormatting sqref="R5:R7 R9:R11 R13">
    <cfRule type="cellIs" dxfId="3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8"/>
  <sheetViews>
    <sheetView showGridLines="0" zoomScaleNormal="100" workbookViewId="0">
      <selection activeCell="K10" sqref="K10"/>
    </sheetView>
  </sheetViews>
  <sheetFormatPr defaultColWidth="6.796875" defaultRowHeight="16.350000000000001" customHeight="1" x14ac:dyDescent="0.3"/>
  <cols>
    <col min="1" max="1" width="4.09765625" style="21" customWidth="1"/>
    <col min="2" max="2" width="6.796875" style="21" customWidth="1"/>
    <col min="3" max="3" width="8.796875" style="21" customWidth="1"/>
    <col min="4" max="9" width="5.296875" style="21" customWidth="1"/>
    <col min="10" max="10" width="7" style="21" customWidth="1"/>
    <col min="11" max="11" width="6.796875" style="21" customWidth="1"/>
    <col min="12" max="15" width="5.296875" style="21" customWidth="1"/>
    <col min="16" max="16" width="7.3984375" style="21" customWidth="1"/>
    <col min="17" max="17" width="7.5" style="21" customWidth="1"/>
    <col min="18" max="18" width="9.5" style="21" customWidth="1"/>
    <col min="19" max="256" width="6.796875" style="21" customWidth="1"/>
  </cols>
  <sheetData>
    <row r="1" spans="1:256" ht="17.100000000000001" customHeight="1" x14ac:dyDescent="0.3">
      <c r="A1" s="68" t="s">
        <v>258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54" t="s">
        <v>237</v>
      </c>
      <c r="B3" s="54" t="s">
        <v>3</v>
      </c>
      <c r="C3" s="54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55">
        <v>1</v>
      </c>
      <c r="B4" s="56" t="s">
        <v>145</v>
      </c>
      <c r="C4" s="56" t="s">
        <v>78</v>
      </c>
      <c r="D4" s="57"/>
      <c r="E4" s="39"/>
      <c r="F4" s="39"/>
      <c r="G4" s="39"/>
      <c r="H4" s="39"/>
      <c r="I4" s="39">
        <f t="shared" ref="I4:I15" si="0">SUM(D4:H4)</f>
        <v>0</v>
      </c>
      <c r="J4" s="39">
        <f t="shared" ref="J4:J15" si="1">SUM(P4/3)</f>
        <v>0</v>
      </c>
      <c r="K4" s="39"/>
      <c r="L4" s="39">
        <f t="shared" ref="L4:L15" si="2">SUM(J4:K4)</f>
        <v>0</v>
      </c>
      <c r="M4" s="39">
        <f t="shared" ref="M4:M15" si="3">RANK(L4,$L$4:$L$15)</f>
        <v>1</v>
      </c>
      <c r="N4" s="40">
        <f t="shared" ref="N4:N15" si="4">MAX(D4:H4)</f>
        <v>0</v>
      </c>
      <c r="O4" s="41">
        <f t="shared" ref="O4:O15" si="5">MIN(D4:H4)</f>
        <v>0</v>
      </c>
      <c r="P4" s="35">
        <f t="shared" ref="P4:P15" si="6">SUM(I4-N4-O4)</f>
        <v>0</v>
      </c>
      <c r="Q4" s="35">
        <f t="shared" ref="Q4:Q15" si="7">AVERAGE(N4:O4)</f>
        <v>0</v>
      </c>
      <c r="R4" s="43">
        <f t="shared" ref="R4:R15" si="8"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55">
        <v>2</v>
      </c>
      <c r="B5" s="56" t="s">
        <v>147</v>
      </c>
      <c r="C5" s="56" t="s">
        <v>88</v>
      </c>
      <c r="D5" s="57"/>
      <c r="E5" s="39"/>
      <c r="F5" s="39"/>
      <c r="G5" s="39"/>
      <c r="H5" s="39"/>
      <c r="I5" s="39">
        <f t="shared" si="0"/>
        <v>0</v>
      </c>
      <c r="J5" s="39">
        <f t="shared" si="1"/>
        <v>0</v>
      </c>
      <c r="K5" s="39"/>
      <c r="L5" s="39">
        <f t="shared" si="2"/>
        <v>0</v>
      </c>
      <c r="M5" s="39">
        <f t="shared" si="3"/>
        <v>1</v>
      </c>
      <c r="N5" s="40">
        <f t="shared" si="4"/>
        <v>0</v>
      </c>
      <c r="O5" s="41">
        <f t="shared" si="5"/>
        <v>0</v>
      </c>
      <c r="P5" s="35">
        <f t="shared" si="6"/>
        <v>0</v>
      </c>
      <c r="Q5" s="35">
        <f t="shared" si="7"/>
        <v>0</v>
      </c>
      <c r="R5" s="42">
        <f t="shared" si="8"/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55">
        <v>3</v>
      </c>
      <c r="B6" s="56" t="s">
        <v>148</v>
      </c>
      <c r="C6" s="56" t="s">
        <v>88</v>
      </c>
      <c r="D6" s="57"/>
      <c r="E6" s="39"/>
      <c r="F6" s="39"/>
      <c r="G6" s="39"/>
      <c r="H6" s="39"/>
      <c r="I6" s="39">
        <f t="shared" si="0"/>
        <v>0</v>
      </c>
      <c r="J6" s="39">
        <f t="shared" si="1"/>
        <v>0</v>
      </c>
      <c r="K6" s="39"/>
      <c r="L6" s="39">
        <f t="shared" si="2"/>
        <v>0</v>
      </c>
      <c r="M6" s="39">
        <f t="shared" si="3"/>
        <v>1</v>
      </c>
      <c r="N6" s="40">
        <f t="shared" si="4"/>
        <v>0</v>
      </c>
      <c r="O6" s="41">
        <f t="shared" si="5"/>
        <v>0</v>
      </c>
      <c r="P6" s="35">
        <f t="shared" si="6"/>
        <v>0</v>
      </c>
      <c r="Q6" s="35">
        <f t="shared" si="7"/>
        <v>0</v>
      </c>
      <c r="R6" s="42">
        <f t="shared" si="8"/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0" customHeight="1" x14ac:dyDescent="0.3">
      <c r="A7" s="58">
        <v>4</v>
      </c>
      <c r="B7" s="59" t="s">
        <v>146</v>
      </c>
      <c r="C7" s="59" t="s">
        <v>88</v>
      </c>
      <c r="D7" s="39"/>
      <c r="E7" s="39"/>
      <c r="F7" s="39"/>
      <c r="G7" s="39"/>
      <c r="H7" s="39"/>
      <c r="I7" s="39">
        <f t="shared" si="0"/>
        <v>0</v>
      </c>
      <c r="J7" s="39">
        <f t="shared" si="1"/>
        <v>0</v>
      </c>
      <c r="K7" s="39"/>
      <c r="L7" s="39">
        <f t="shared" si="2"/>
        <v>0</v>
      </c>
      <c r="M7" s="39">
        <f t="shared" si="3"/>
        <v>1</v>
      </c>
      <c r="N7" s="40">
        <f t="shared" si="4"/>
        <v>0</v>
      </c>
      <c r="O7" s="41">
        <f t="shared" si="5"/>
        <v>0</v>
      </c>
      <c r="P7" s="35">
        <f t="shared" si="6"/>
        <v>0</v>
      </c>
      <c r="Q7" s="35">
        <f t="shared" si="7"/>
        <v>0</v>
      </c>
      <c r="R7" s="42">
        <f t="shared" si="8"/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0" customHeight="1" x14ac:dyDescent="0.3">
      <c r="A8" s="39">
        <v>5</v>
      </c>
      <c r="B8" s="31" t="s">
        <v>143</v>
      </c>
      <c r="C8" s="31" t="s">
        <v>76</v>
      </c>
      <c r="D8" s="39"/>
      <c r="E8" s="39"/>
      <c r="F8" s="39"/>
      <c r="G8" s="39"/>
      <c r="H8" s="39"/>
      <c r="I8" s="39">
        <f t="shared" si="0"/>
        <v>0</v>
      </c>
      <c r="J8" s="39">
        <f t="shared" si="1"/>
        <v>0</v>
      </c>
      <c r="K8" s="39"/>
      <c r="L8" s="39">
        <f t="shared" si="2"/>
        <v>0</v>
      </c>
      <c r="M8" s="39">
        <f t="shared" si="3"/>
        <v>1</v>
      </c>
      <c r="N8" s="40">
        <f t="shared" si="4"/>
        <v>0</v>
      </c>
      <c r="O8" s="41">
        <f t="shared" si="5"/>
        <v>0</v>
      </c>
      <c r="P8" s="35">
        <f t="shared" si="6"/>
        <v>0</v>
      </c>
      <c r="Q8" s="35">
        <f t="shared" si="7"/>
        <v>0</v>
      </c>
      <c r="R8" s="42">
        <f t="shared" si="8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s="37" customFormat="1" ht="30" customHeight="1" x14ac:dyDescent="0.3">
      <c r="A9" s="39">
        <v>6</v>
      </c>
      <c r="B9" s="48" t="s">
        <v>140</v>
      </c>
      <c r="C9" s="48" t="s">
        <v>47</v>
      </c>
      <c r="D9" s="39"/>
      <c r="E9" s="39"/>
      <c r="F9" s="39"/>
      <c r="G9" s="39"/>
      <c r="H9" s="39"/>
      <c r="I9" s="39">
        <f t="shared" si="0"/>
        <v>0</v>
      </c>
      <c r="J9" s="39">
        <f t="shared" si="1"/>
        <v>0</v>
      </c>
      <c r="K9" s="39"/>
      <c r="L9" s="39">
        <f t="shared" si="2"/>
        <v>0</v>
      </c>
      <c r="M9" s="39">
        <f t="shared" si="3"/>
        <v>1</v>
      </c>
      <c r="N9" s="40">
        <f t="shared" si="4"/>
        <v>0</v>
      </c>
      <c r="O9" s="41">
        <f t="shared" si="5"/>
        <v>0</v>
      </c>
      <c r="P9" s="35">
        <f t="shared" si="6"/>
        <v>0</v>
      </c>
      <c r="Q9" s="35">
        <f t="shared" si="7"/>
        <v>0</v>
      </c>
      <c r="R9" s="42">
        <f t="shared" si="8"/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  <row r="10" spans="1:256" s="37" customFormat="1" ht="30" customHeight="1" x14ac:dyDescent="0.3">
      <c r="A10" s="39">
        <v>7</v>
      </c>
      <c r="B10" s="31" t="s">
        <v>144</v>
      </c>
      <c r="C10" s="31" t="s">
        <v>78</v>
      </c>
      <c r="D10" s="39"/>
      <c r="E10" s="39"/>
      <c r="F10" s="39"/>
      <c r="G10" s="39"/>
      <c r="H10" s="39"/>
      <c r="I10" s="39">
        <f t="shared" si="0"/>
        <v>0</v>
      </c>
      <c r="J10" s="39">
        <f t="shared" si="1"/>
        <v>0</v>
      </c>
      <c r="K10" s="39"/>
      <c r="L10" s="39">
        <f t="shared" si="2"/>
        <v>0</v>
      </c>
      <c r="M10" s="39">
        <f t="shared" si="3"/>
        <v>1</v>
      </c>
      <c r="N10" s="40">
        <f t="shared" si="4"/>
        <v>0</v>
      </c>
      <c r="O10" s="41">
        <f t="shared" si="5"/>
        <v>0</v>
      </c>
      <c r="P10" s="35">
        <f t="shared" si="6"/>
        <v>0</v>
      </c>
      <c r="Q10" s="35">
        <f t="shared" si="7"/>
        <v>0</v>
      </c>
      <c r="R10" s="42">
        <f t="shared" si="8"/>
        <v>0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</row>
    <row r="11" spans="1:256" s="37" customFormat="1" ht="30" customHeight="1" x14ac:dyDescent="0.3">
      <c r="A11" s="39">
        <v>8</v>
      </c>
      <c r="B11" s="31" t="s">
        <v>141</v>
      </c>
      <c r="C11" s="31" t="s">
        <v>47</v>
      </c>
      <c r="D11" s="39"/>
      <c r="E11" s="39"/>
      <c r="F11" s="39"/>
      <c r="G11" s="39"/>
      <c r="H11" s="39"/>
      <c r="I11" s="39">
        <f t="shared" si="0"/>
        <v>0</v>
      </c>
      <c r="J11" s="39">
        <f t="shared" si="1"/>
        <v>0</v>
      </c>
      <c r="K11" s="39"/>
      <c r="L11" s="39">
        <f t="shared" si="2"/>
        <v>0</v>
      </c>
      <c r="M11" s="39">
        <f t="shared" si="3"/>
        <v>1</v>
      </c>
      <c r="N11" s="40">
        <f t="shared" si="4"/>
        <v>0</v>
      </c>
      <c r="O11" s="41">
        <f t="shared" si="5"/>
        <v>0</v>
      </c>
      <c r="P11" s="35">
        <f t="shared" si="6"/>
        <v>0</v>
      </c>
      <c r="Q11" s="35">
        <f t="shared" si="7"/>
        <v>0</v>
      </c>
      <c r="R11" s="43">
        <f t="shared" si="8"/>
        <v>0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6"/>
      <c r="IU11" s="36"/>
      <c r="IV11" s="36"/>
    </row>
    <row r="12" spans="1:256" s="37" customFormat="1" ht="30" customHeight="1" x14ac:dyDescent="0.3">
      <c r="A12" s="39">
        <v>9</v>
      </c>
      <c r="B12" s="31" t="s">
        <v>142</v>
      </c>
      <c r="C12" s="31" t="s">
        <v>50</v>
      </c>
      <c r="D12" s="39"/>
      <c r="E12" s="39"/>
      <c r="F12" s="39"/>
      <c r="G12" s="39"/>
      <c r="H12" s="39"/>
      <c r="I12" s="39">
        <f t="shared" si="0"/>
        <v>0</v>
      </c>
      <c r="J12" s="39">
        <f t="shared" si="1"/>
        <v>0</v>
      </c>
      <c r="K12" s="39"/>
      <c r="L12" s="39">
        <f t="shared" si="2"/>
        <v>0</v>
      </c>
      <c r="M12" s="39">
        <f t="shared" si="3"/>
        <v>1</v>
      </c>
      <c r="N12" s="40">
        <f t="shared" si="4"/>
        <v>0</v>
      </c>
      <c r="O12" s="41">
        <f t="shared" si="5"/>
        <v>0</v>
      </c>
      <c r="P12" s="35">
        <f t="shared" si="6"/>
        <v>0</v>
      </c>
      <c r="Q12" s="35">
        <f t="shared" si="7"/>
        <v>0</v>
      </c>
      <c r="R12" s="42">
        <f t="shared" si="8"/>
        <v>0</v>
      </c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  <c r="IG12" s="36"/>
      <c r="IH12" s="36"/>
      <c r="II12" s="36"/>
      <c r="IJ12" s="36"/>
      <c r="IK12" s="36"/>
      <c r="IL12" s="36"/>
      <c r="IM12" s="36"/>
      <c r="IN12" s="36"/>
      <c r="IO12" s="36"/>
      <c r="IP12" s="36"/>
      <c r="IQ12" s="36"/>
      <c r="IR12" s="36"/>
      <c r="IS12" s="36"/>
      <c r="IT12" s="36"/>
      <c r="IU12" s="36"/>
      <c r="IV12" s="36"/>
    </row>
    <row r="13" spans="1:256" s="37" customFormat="1" ht="30" customHeight="1" x14ac:dyDescent="0.3">
      <c r="A13" s="39">
        <v>10</v>
      </c>
      <c r="B13" s="48" t="s">
        <v>138</v>
      </c>
      <c r="C13" s="48" t="s">
        <v>45</v>
      </c>
      <c r="D13" s="39"/>
      <c r="E13" s="39"/>
      <c r="F13" s="39"/>
      <c r="G13" s="39"/>
      <c r="H13" s="39"/>
      <c r="I13" s="39">
        <f t="shared" si="0"/>
        <v>0</v>
      </c>
      <c r="J13" s="39">
        <f t="shared" si="1"/>
        <v>0</v>
      </c>
      <c r="K13" s="39"/>
      <c r="L13" s="39">
        <f t="shared" si="2"/>
        <v>0</v>
      </c>
      <c r="M13" s="39">
        <f t="shared" si="3"/>
        <v>1</v>
      </c>
      <c r="N13" s="40">
        <f t="shared" si="4"/>
        <v>0</v>
      </c>
      <c r="O13" s="41">
        <f t="shared" si="5"/>
        <v>0</v>
      </c>
      <c r="P13" s="35">
        <f t="shared" si="6"/>
        <v>0</v>
      </c>
      <c r="Q13" s="35">
        <f t="shared" si="7"/>
        <v>0</v>
      </c>
      <c r="R13" s="43">
        <f t="shared" si="8"/>
        <v>0</v>
      </c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/>
      <c r="EB13" s="36"/>
      <c r="EC13" s="36"/>
      <c r="ED13" s="36"/>
      <c r="EE13" s="36"/>
      <c r="EF13" s="36"/>
      <c r="EG13" s="36"/>
      <c r="EH13" s="36"/>
      <c r="EI13" s="36"/>
      <c r="EJ13" s="36"/>
      <c r="EK13" s="36"/>
      <c r="EL13" s="36"/>
      <c r="EM13" s="36"/>
      <c r="EN13" s="36"/>
      <c r="EO13" s="36"/>
      <c r="EP13" s="36"/>
      <c r="EQ13" s="36"/>
      <c r="ER13" s="36"/>
      <c r="ES13" s="36"/>
      <c r="ET13" s="36"/>
      <c r="EU13" s="36"/>
      <c r="EV13" s="36"/>
      <c r="EW13" s="36"/>
      <c r="EX13" s="36"/>
      <c r="EY13" s="36"/>
      <c r="EZ13" s="36"/>
      <c r="FA13" s="36"/>
      <c r="FB13" s="36"/>
      <c r="FC13" s="36"/>
      <c r="FD13" s="36"/>
      <c r="FE13" s="36"/>
      <c r="FF13" s="36"/>
      <c r="FG13" s="36"/>
      <c r="FH13" s="36"/>
      <c r="FI13" s="36"/>
      <c r="FJ13" s="36"/>
      <c r="FK13" s="36"/>
      <c r="FL13" s="36"/>
      <c r="FM13" s="36"/>
      <c r="FN13" s="36"/>
      <c r="FO13" s="36"/>
      <c r="FP13" s="36"/>
      <c r="FQ13" s="36"/>
      <c r="FR13" s="36"/>
      <c r="FS13" s="36"/>
      <c r="FT13" s="36"/>
      <c r="FU13" s="36"/>
      <c r="FV13" s="36"/>
      <c r="FW13" s="36"/>
      <c r="FX13" s="36"/>
      <c r="FY13" s="36"/>
      <c r="FZ13" s="36"/>
      <c r="GA13" s="36"/>
      <c r="GB13" s="36"/>
      <c r="GC13" s="36"/>
      <c r="GD13" s="36"/>
      <c r="GE13" s="36"/>
      <c r="GF13" s="36"/>
      <c r="GG13" s="36"/>
      <c r="GH13" s="36"/>
      <c r="GI13" s="36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  <c r="IG13" s="36"/>
      <c r="IH13" s="36"/>
      <c r="II13" s="36"/>
      <c r="IJ13" s="36"/>
      <c r="IK13" s="36"/>
      <c r="IL13" s="36"/>
      <c r="IM13" s="36"/>
      <c r="IN13" s="36"/>
      <c r="IO13" s="36"/>
      <c r="IP13" s="36"/>
      <c r="IQ13" s="36"/>
      <c r="IR13" s="36"/>
      <c r="IS13" s="36"/>
      <c r="IT13" s="36"/>
      <c r="IU13" s="36"/>
      <c r="IV13" s="36"/>
    </row>
    <row r="14" spans="1:256" s="37" customFormat="1" ht="30" customHeight="1" x14ac:dyDescent="0.3">
      <c r="A14" s="39">
        <v>11</v>
      </c>
      <c r="B14" s="48" t="s">
        <v>139</v>
      </c>
      <c r="C14" s="48" t="s">
        <v>45</v>
      </c>
      <c r="D14" s="39"/>
      <c r="E14" s="39"/>
      <c r="F14" s="39"/>
      <c r="G14" s="39"/>
      <c r="H14" s="39"/>
      <c r="I14" s="39">
        <f t="shared" si="0"/>
        <v>0</v>
      </c>
      <c r="J14" s="39">
        <f t="shared" si="1"/>
        <v>0</v>
      </c>
      <c r="K14" s="39"/>
      <c r="L14" s="39">
        <f t="shared" si="2"/>
        <v>0</v>
      </c>
      <c r="M14" s="39">
        <f t="shared" si="3"/>
        <v>1</v>
      </c>
      <c r="N14" s="40">
        <f t="shared" si="4"/>
        <v>0</v>
      </c>
      <c r="O14" s="41">
        <f t="shared" si="5"/>
        <v>0</v>
      </c>
      <c r="P14" s="35">
        <f t="shared" si="6"/>
        <v>0</v>
      </c>
      <c r="Q14" s="35">
        <f t="shared" si="7"/>
        <v>0</v>
      </c>
      <c r="R14" s="42">
        <f t="shared" si="8"/>
        <v>0</v>
      </c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  <c r="GA14" s="36"/>
      <c r="GB14" s="36"/>
      <c r="GC14" s="36"/>
      <c r="GD14" s="36"/>
      <c r="GE14" s="36"/>
      <c r="GF14" s="36"/>
      <c r="GG14" s="36"/>
      <c r="GH14" s="36"/>
      <c r="GI14" s="36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  <c r="IG14" s="36"/>
      <c r="IH14" s="36"/>
      <c r="II14" s="36"/>
      <c r="IJ14" s="36"/>
      <c r="IK14" s="36"/>
      <c r="IL14" s="36"/>
      <c r="IM14" s="36"/>
      <c r="IN14" s="36"/>
      <c r="IO14" s="36"/>
      <c r="IP14" s="36"/>
      <c r="IQ14" s="36"/>
      <c r="IR14" s="36"/>
      <c r="IS14" s="36"/>
      <c r="IT14" s="36"/>
      <c r="IU14" s="36"/>
      <c r="IV14" s="36"/>
    </row>
    <row r="15" spans="1:256" s="37" customFormat="1" ht="30" customHeight="1" x14ac:dyDescent="0.3">
      <c r="A15" s="39">
        <v>12</v>
      </c>
      <c r="B15" s="31" t="s">
        <v>123</v>
      </c>
      <c r="C15" s="31" t="s">
        <v>47</v>
      </c>
      <c r="D15" s="39"/>
      <c r="E15" s="39"/>
      <c r="F15" s="39"/>
      <c r="G15" s="39"/>
      <c r="H15" s="39"/>
      <c r="I15" s="39">
        <f t="shared" si="0"/>
        <v>0</v>
      </c>
      <c r="J15" s="39">
        <f t="shared" si="1"/>
        <v>0</v>
      </c>
      <c r="K15" s="39"/>
      <c r="L15" s="39">
        <f t="shared" si="2"/>
        <v>0</v>
      </c>
      <c r="M15" s="39">
        <f t="shared" si="3"/>
        <v>1</v>
      </c>
      <c r="N15" s="40">
        <f t="shared" si="4"/>
        <v>0</v>
      </c>
      <c r="O15" s="41">
        <f t="shared" si="5"/>
        <v>0</v>
      </c>
      <c r="P15" s="35">
        <f t="shared" si="6"/>
        <v>0</v>
      </c>
      <c r="Q15" s="35">
        <f t="shared" si="7"/>
        <v>0</v>
      </c>
      <c r="R15" s="42">
        <f t="shared" si="8"/>
        <v>0</v>
      </c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36"/>
      <c r="EV15" s="36"/>
      <c r="EW15" s="36"/>
      <c r="EX15" s="36"/>
      <c r="EY15" s="36"/>
      <c r="EZ15" s="36"/>
      <c r="FA15" s="36"/>
      <c r="FB15" s="36"/>
      <c r="FC15" s="36"/>
      <c r="FD15" s="36"/>
      <c r="FE15" s="36"/>
      <c r="FF15" s="36"/>
      <c r="FG15" s="36"/>
      <c r="FH15" s="36"/>
      <c r="FI15" s="36"/>
      <c r="FJ15" s="36"/>
      <c r="FK15" s="36"/>
      <c r="FL15" s="36"/>
      <c r="FM15" s="36"/>
      <c r="FN15" s="36"/>
      <c r="FO15" s="36"/>
      <c r="FP15" s="36"/>
      <c r="FQ15" s="36"/>
      <c r="FR15" s="36"/>
      <c r="FS15" s="36"/>
      <c r="FT15" s="36"/>
      <c r="FU15" s="36"/>
      <c r="FV15" s="36"/>
      <c r="FW15" s="36"/>
      <c r="FX15" s="36"/>
      <c r="FY15" s="36"/>
      <c r="FZ15" s="36"/>
      <c r="GA15" s="36"/>
      <c r="GB15" s="36"/>
      <c r="GC15" s="36"/>
      <c r="GD15" s="36"/>
      <c r="GE15" s="36"/>
      <c r="GF15" s="36"/>
      <c r="GG15" s="36"/>
      <c r="GH15" s="36"/>
      <c r="GI15" s="36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  <c r="IG15" s="36"/>
      <c r="IH15" s="36"/>
      <c r="II15" s="36"/>
      <c r="IJ15" s="36"/>
      <c r="IK15" s="36"/>
      <c r="IL15" s="36"/>
      <c r="IM15" s="36"/>
      <c r="IN15" s="36"/>
      <c r="IO15" s="36"/>
      <c r="IP15" s="36"/>
      <c r="IQ15" s="36"/>
      <c r="IR15" s="36"/>
      <c r="IS15" s="36"/>
      <c r="IT15" s="36"/>
      <c r="IU15" s="36"/>
      <c r="IV15" s="36"/>
    </row>
    <row r="16" spans="1:256" ht="24.95" customHeight="1" x14ac:dyDescent="0.3">
      <c r="A16" s="90" t="s">
        <v>30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4"/>
      <c r="O16" s="74"/>
      <c r="P16" s="1"/>
      <c r="Q16" s="1"/>
      <c r="R16" s="1"/>
    </row>
    <row r="17" spans="1:18" ht="24.95" customHeight="1" x14ac:dyDescent="0.3">
      <c r="A17" s="1"/>
      <c r="B17" s="1"/>
      <c r="C17" s="73" t="s">
        <v>19</v>
      </c>
      <c r="D17" s="74"/>
      <c r="E17" s="74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33.75" customHeight="1" x14ac:dyDescent="0.3">
      <c r="A18" s="71" t="s">
        <v>20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</row>
  </sheetData>
  <sortState ref="A4:IV15">
    <sortCondition ref="A15"/>
  </sortState>
  <mergeCells count="6">
    <mergeCell ref="A18:R18"/>
    <mergeCell ref="C17:E17"/>
    <mergeCell ref="N2:P2"/>
    <mergeCell ref="A16:O16"/>
    <mergeCell ref="Q2:R2"/>
    <mergeCell ref="A1:M2"/>
  </mergeCells>
  <phoneticPr fontId="7" type="noConversion"/>
  <conditionalFormatting sqref="R5:R7 R9:R11 R13:R15">
    <cfRule type="cellIs" dxfId="2" priority="1" stopIfTrue="1" operator="lessThan">
      <formula>0</formula>
    </cfRule>
  </conditionalFormatting>
  <pageMargins left="0" right="0.7" top="0" bottom="0.75" header="0.3" footer="0.3"/>
  <pageSetup scale="60" orientation="landscape" r:id="rId1"/>
  <headerFooter>
    <oddFooter>&amp;C&amp;"Helvetica,Regular"&amp;12&amp;K000000&amp;P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"/>
  <sheetViews>
    <sheetView showGridLines="0" zoomScaleNormal="100" workbookViewId="0">
      <selection sqref="A1:M2"/>
    </sheetView>
  </sheetViews>
  <sheetFormatPr defaultColWidth="6.796875" defaultRowHeight="16.350000000000001" customHeight="1" x14ac:dyDescent="0.3"/>
  <cols>
    <col min="1" max="1" width="4.09765625" style="17" customWidth="1"/>
    <col min="2" max="2" width="6.796875" style="17" customWidth="1"/>
    <col min="3" max="3" width="8.796875" style="17" customWidth="1"/>
    <col min="4" max="13" width="5.69921875" style="17" customWidth="1"/>
    <col min="14" max="17" width="5.296875" style="17" customWidth="1"/>
    <col min="18" max="18" width="9.19921875" style="17" customWidth="1"/>
    <col min="19" max="256" width="6.796875" style="17" customWidth="1"/>
  </cols>
  <sheetData>
    <row r="1" spans="1:256" ht="17.100000000000001" customHeight="1" x14ac:dyDescent="0.3">
      <c r="A1" s="68" t="s">
        <v>257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31" t="s">
        <v>112</v>
      </c>
      <c r="C4" s="31" t="s">
        <v>100</v>
      </c>
      <c r="D4" s="39"/>
      <c r="E4" s="39"/>
      <c r="F4" s="39"/>
      <c r="G4" s="39"/>
      <c r="H4" s="39"/>
      <c r="I4" s="39">
        <f>SUM(D4:H4)</f>
        <v>0</v>
      </c>
      <c r="J4" s="39">
        <f>SUM(P4/3)</f>
        <v>0</v>
      </c>
      <c r="K4" s="39"/>
      <c r="L4" s="39">
        <f>SUM(J4:K4)</f>
        <v>0</v>
      </c>
      <c r="M4" s="39">
        <f>RANK(L4,$L$4:$L$8)</f>
        <v>1</v>
      </c>
      <c r="N4" s="40">
        <f>MAX(D4:H4)</f>
        <v>0</v>
      </c>
      <c r="O4" s="41">
        <f>MIN(D4:H4)</f>
        <v>0</v>
      </c>
      <c r="P4" s="35">
        <f>SUM(I4-N4-O4)</f>
        <v>0</v>
      </c>
      <c r="Q4" s="35">
        <f>AVERAGE(N4:O4)</f>
        <v>0</v>
      </c>
      <c r="R4" s="42">
        <f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116</v>
      </c>
      <c r="C5" s="31" t="s">
        <v>100</v>
      </c>
      <c r="D5" s="39"/>
      <c r="E5" s="39"/>
      <c r="F5" s="39"/>
      <c r="G5" s="39"/>
      <c r="H5" s="39"/>
      <c r="I5" s="39">
        <f>SUM(D5:H5)</f>
        <v>0</v>
      </c>
      <c r="J5" s="39">
        <f>SUM(P5/3)</f>
        <v>0</v>
      </c>
      <c r="K5" s="39"/>
      <c r="L5" s="39">
        <f>SUM(J5:K5)</f>
        <v>0</v>
      </c>
      <c r="M5" s="39">
        <f>RANK(L5,$L$4:$L$8)</f>
        <v>1</v>
      </c>
      <c r="N5" s="40">
        <f>MAX(D5:H5)</f>
        <v>0</v>
      </c>
      <c r="O5" s="41">
        <f>MIN(D5:H5)</f>
        <v>0</v>
      </c>
      <c r="P5" s="35">
        <f>SUM(I5-N5-O5)</f>
        <v>0</v>
      </c>
      <c r="Q5" s="35">
        <f>AVERAGE(N5:O5)</f>
        <v>0</v>
      </c>
      <c r="R5" s="43">
        <f>L5-Q5</f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39">
        <v>3</v>
      </c>
      <c r="B6" s="31" t="s">
        <v>102</v>
      </c>
      <c r="C6" s="31" t="s">
        <v>103</v>
      </c>
      <c r="D6" s="39"/>
      <c r="E6" s="39"/>
      <c r="F6" s="39"/>
      <c r="G6" s="39"/>
      <c r="H6" s="39"/>
      <c r="I6" s="39">
        <f>SUM(D6:H6)</f>
        <v>0</v>
      </c>
      <c r="J6" s="39">
        <f>SUM(P6/3)</f>
        <v>0</v>
      </c>
      <c r="K6" s="39"/>
      <c r="L6" s="39">
        <f>SUM(J6:K6)</f>
        <v>0</v>
      </c>
      <c r="M6" s="39">
        <f>RANK(L6,$L$4:$L$8)</f>
        <v>1</v>
      </c>
      <c r="N6" s="40">
        <f>MAX(D6:H6)</f>
        <v>0</v>
      </c>
      <c r="O6" s="41">
        <f>MIN(D6:H6)</f>
        <v>0</v>
      </c>
      <c r="P6" s="35">
        <f>SUM(I6-N6-O6)</f>
        <v>0</v>
      </c>
      <c r="Q6" s="35">
        <f>AVERAGE(N6:O6)</f>
        <v>0</v>
      </c>
      <c r="R6" s="42">
        <f>L6-Q6</f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0" customHeight="1" x14ac:dyDescent="0.3">
      <c r="A7" s="39">
        <v>4</v>
      </c>
      <c r="B7" s="31" t="s">
        <v>104</v>
      </c>
      <c r="C7" s="31" t="s">
        <v>105</v>
      </c>
      <c r="D7" s="39"/>
      <c r="E7" s="39"/>
      <c r="F7" s="39"/>
      <c r="G7" s="39"/>
      <c r="H7" s="39"/>
      <c r="I7" s="39">
        <f>SUM(D7:H7)</f>
        <v>0</v>
      </c>
      <c r="J7" s="39">
        <f>SUM(P7/3)</f>
        <v>0</v>
      </c>
      <c r="K7" s="39"/>
      <c r="L7" s="39">
        <f>SUM(J7:K7)</f>
        <v>0</v>
      </c>
      <c r="M7" s="39">
        <f>RANK(L7,$L$4:$L$8)</f>
        <v>1</v>
      </c>
      <c r="N7" s="40">
        <f>MAX(D7:H7)</f>
        <v>0</v>
      </c>
      <c r="O7" s="41">
        <f>MIN(D7:H7)</f>
        <v>0</v>
      </c>
      <c r="P7" s="35">
        <f>SUM(I7-N7-O7)</f>
        <v>0</v>
      </c>
      <c r="Q7" s="35">
        <f>AVERAGE(N7:O7)</f>
        <v>0</v>
      </c>
      <c r="R7" s="43">
        <f>L7-Q7</f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0" customHeight="1" x14ac:dyDescent="0.3">
      <c r="A8" s="39">
        <v>5</v>
      </c>
      <c r="B8" s="31" t="s">
        <v>117</v>
      </c>
      <c r="C8" s="31" t="s">
        <v>118</v>
      </c>
      <c r="D8" s="39"/>
      <c r="E8" s="39"/>
      <c r="F8" s="39"/>
      <c r="G8" s="39"/>
      <c r="H8" s="39"/>
      <c r="I8" s="39">
        <f>SUM(D8:H8)</f>
        <v>0</v>
      </c>
      <c r="J8" s="39">
        <f>SUM(P8/3)</f>
        <v>0</v>
      </c>
      <c r="K8" s="39"/>
      <c r="L8" s="39">
        <f>SUM(J8:K8)</f>
        <v>0</v>
      </c>
      <c r="M8" s="39">
        <f>RANK(L8,$L$4:$L$8)</f>
        <v>1</v>
      </c>
      <c r="N8" s="40">
        <f>MAX(D8:H8)</f>
        <v>0</v>
      </c>
      <c r="O8" s="41">
        <f>MIN(D8:H8)</f>
        <v>0</v>
      </c>
      <c r="P8" s="35">
        <f>SUM(I8-N8-O8)</f>
        <v>0</v>
      </c>
      <c r="Q8" s="35">
        <f>AVERAGE(N8:O8)</f>
        <v>0</v>
      </c>
      <c r="R8" s="42">
        <f>L8-Q8</f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ht="24.95" customHeight="1" x14ac:dyDescent="0.3">
      <c r="A9" s="90" t="s">
        <v>36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4"/>
      <c r="O9" s="74"/>
      <c r="P9" s="1"/>
      <c r="Q9" s="1"/>
      <c r="R9" s="1"/>
    </row>
    <row r="10" spans="1:256" ht="24.95" customHeight="1" x14ac:dyDescent="0.3">
      <c r="A10" s="1"/>
      <c r="B10" s="1"/>
      <c r="C10" s="73" t="s">
        <v>19</v>
      </c>
      <c r="D10" s="74"/>
      <c r="E10" s="74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256" ht="33.75" customHeight="1" x14ac:dyDescent="0.3">
      <c r="A11" s="71" t="s">
        <v>20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</row>
  </sheetData>
  <sortState ref="A4:IV8">
    <sortCondition ref="A4"/>
  </sortState>
  <mergeCells count="6">
    <mergeCell ref="C10:E10"/>
    <mergeCell ref="A9:O9"/>
    <mergeCell ref="N2:P2"/>
    <mergeCell ref="A11:R11"/>
    <mergeCell ref="Q2:R2"/>
    <mergeCell ref="A1:M2"/>
  </mergeCells>
  <phoneticPr fontId="7" type="noConversion"/>
  <conditionalFormatting sqref="R5:R7">
    <cfRule type="cellIs" dxfId="1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5"/>
  <sheetViews>
    <sheetView showGridLines="0" zoomScaleNormal="100" workbookViewId="0">
      <selection activeCell="P1" sqref="P1"/>
    </sheetView>
  </sheetViews>
  <sheetFormatPr defaultColWidth="6.796875" defaultRowHeight="16.350000000000001" customHeight="1" x14ac:dyDescent="0.3"/>
  <cols>
    <col min="1" max="1" width="4.09765625" style="24" customWidth="1"/>
    <col min="2" max="2" width="6.796875" style="24" customWidth="1"/>
    <col min="3" max="3" width="8.796875" style="24" customWidth="1"/>
    <col min="4" max="13" width="5.69921875" style="24" customWidth="1"/>
    <col min="14" max="17" width="5.296875" style="24" customWidth="1"/>
    <col min="18" max="18" width="9.19921875" style="24" customWidth="1"/>
    <col min="19" max="256" width="6.796875" style="24" customWidth="1"/>
  </cols>
  <sheetData>
    <row r="1" spans="1:256" ht="17.100000000000001" customHeight="1" x14ac:dyDescent="0.3">
      <c r="A1" s="68" t="s">
        <v>256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1"/>
      <c r="Q1" s="1"/>
      <c r="R1" s="1"/>
    </row>
    <row r="2" spans="1:256" ht="20.100000000000001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3" t="s">
        <v>0</v>
      </c>
      <c r="O2" s="74"/>
      <c r="P2" s="74"/>
      <c r="Q2" s="73" t="s">
        <v>1</v>
      </c>
      <c r="R2" s="74"/>
    </row>
    <row r="3" spans="1:256" s="37" customFormat="1" ht="48" customHeight="1" x14ac:dyDescent="0.3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44" t="s">
        <v>211</v>
      </c>
      <c r="K3" s="31" t="s">
        <v>11</v>
      </c>
      <c r="L3" s="31" t="s">
        <v>12</v>
      </c>
      <c r="M3" s="31" t="s">
        <v>13</v>
      </c>
      <c r="N3" s="38" t="s">
        <v>14</v>
      </c>
      <c r="O3" s="32" t="s">
        <v>15</v>
      </c>
      <c r="P3" s="32" t="s">
        <v>16</v>
      </c>
      <c r="Q3" s="32" t="s">
        <v>17</v>
      </c>
      <c r="R3" s="32" t="s">
        <v>18</v>
      </c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</row>
    <row r="4" spans="1:256" s="37" customFormat="1" ht="30" customHeight="1" x14ac:dyDescent="0.3">
      <c r="A4" s="39">
        <v>1</v>
      </c>
      <c r="B4" s="48" t="s">
        <v>176</v>
      </c>
      <c r="C4" s="31" t="s">
        <v>107</v>
      </c>
      <c r="D4" s="39"/>
      <c r="E4" s="39"/>
      <c r="F4" s="39"/>
      <c r="G4" s="39"/>
      <c r="H4" s="39"/>
      <c r="I4" s="39">
        <f t="shared" ref="I4:I12" si="0">SUM(D4:H4)</f>
        <v>0</v>
      </c>
      <c r="J4" s="39">
        <f t="shared" ref="J4:J12" si="1">SUM(P4/3)</f>
        <v>0</v>
      </c>
      <c r="K4" s="39"/>
      <c r="L4" s="39">
        <f t="shared" ref="L4:L12" si="2">SUM(J4:K4)</f>
        <v>0</v>
      </c>
      <c r="M4" s="39">
        <f t="shared" ref="M4:M12" si="3">RANK(L4,$L$4:$L$12)</f>
        <v>1</v>
      </c>
      <c r="N4" s="40">
        <f t="shared" ref="N4:N12" si="4">MAX(D4:H4)</f>
        <v>0</v>
      </c>
      <c r="O4" s="41">
        <f t="shared" ref="O4:O12" si="5">MIN(D4:H4)</f>
        <v>0</v>
      </c>
      <c r="P4" s="35">
        <f t="shared" ref="P4:P12" si="6">SUM(I4-N4-O4)</f>
        <v>0</v>
      </c>
      <c r="Q4" s="35">
        <f t="shared" ref="Q4:Q12" si="7">AVERAGE(N4:O4)</f>
        <v>0</v>
      </c>
      <c r="R4" s="43">
        <f t="shared" ref="R4:R12" si="8">L4-Q4</f>
        <v>0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</row>
    <row r="5" spans="1:256" s="37" customFormat="1" ht="30" customHeight="1" x14ac:dyDescent="0.3">
      <c r="A5" s="39">
        <v>2</v>
      </c>
      <c r="B5" s="31" t="s">
        <v>155</v>
      </c>
      <c r="C5" s="31" t="s">
        <v>100</v>
      </c>
      <c r="D5" s="39"/>
      <c r="E5" s="39"/>
      <c r="F5" s="39"/>
      <c r="G5" s="39"/>
      <c r="H5" s="39"/>
      <c r="I5" s="39">
        <f t="shared" si="0"/>
        <v>0</v>
      </c>
      <c r="J5" s="39">
        <f t="shared" si="1"/>
        <v>0</v>
      </c>
      <c r="K5" s="39"/>
      <c r="L5" s="39">
        <f t="shared" si="2"/>
        <v>0</v>
      </c>
      <c r="M5" s="39">
        <f t="shared" si="3"/>
        <v>1</v>
      </c>
      <c r="N5" s="40">
        <f t="shared" si="4"/>
        <v>0</v>
      </c>
      <c r="O5" s="41">
        <f t="shared" si="5"/>
        <v>0</v>
      </c>
      <c r="P5" s="35">
        <f t="shared" si="6"/>
        <v>0</v>
      </c>
      <c r="Q5" s="35">
        <f t="shared" si="7"/>
        <v>0</v>
      </c>
      <c r="R5" s="43">
        <f t="shared" si="8"/>
        <v>0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</row>
    <row r="6" spans="1:256" s="37" customFormat="1" ht="30" customHeight="1" x14ac:dyDescent="0.3">
      <c r="A6" s="39">
        <v>3</v>
      </c>
      <c r="B6" s="31" t="s">
        <v>175</v>
      </c>
      <c r="C6" s="31" t="s">
        <v>107</v>
      </c>
      <c r="D6" s="39"/>
      <c r="E6" s="39"/>
      <c r="F6" s="39"/>
      <c r="G6" s="39"/>
      <c r="H6" s="39"/>
      <c r="I6" s="39">
        <f t="shared" si="0"/>
        <v>0</v>
      </c>
      <c r="J6" s="39">
        <f t="shared" si="1"/>
        <v>0</v>
      </c>
      <c r="K6" s="39"/>
      <c r="L6" s="39">
        <f t="shared" si="2"/>
        <v>0</v>
      </c>
      <c r="M6" s="39">
        <f t="shared" si="3"/>
        <v>1</v>
      </c>
      <c r="N6" s="40">
        <f t="shared" si="4"/>
        <v>0</v>
      </c>
      <c r="O6" s="41">
        <f t="shared" si="5"/>
        <v>0</v>
      </c>
      <c r="P6" s="35">
        <f t="shared" si="6"/>
        <v>0</v>
      </c>
      <c r="Q6" s="35">
        <f t="shared" si="7"/>
        <v>0</v>
      </c>
      <c r="R6" s="43">
        <f t="shared" si="8"/>
        <v>0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</row>
    <row r="7" spans="1:256" s="37" customFormat="1" ht="30" customHeight="1" x14ac:dyDescent="0.3">
      <c r="A7" s="39">
        <v>4</v>
      </c>
      <c r="B7" s="31" t="s">
        <v>165</v>
      </c>
      <c r="C7" s="31" t="s">
        <v>107</v>
      </c>
      <c r="D7" s="39"/>
      <c r="E7" s="39"/>
      <c r="F7" s="39"/>
      <c r="G7" s="39"/>
      <c r="H7" s="39"/>
      <c r="I7" s="39">
        <f t="shared" si="0"/>
        <v>0</v>
      </c>
      <c r="J7" s="39">
        <f t="shared" si="1"/>
        <v>0</v>
      </c>
      <c r="K7" s="39"/>
      <c r="L7" s="39">
        <f t="shared" si="2"/>
        <v>0</v>
      </c>
      <c r="M7" s="39">
        <f t="shared" si="3"/>
        <v>1</v>
      </c>
      <c r="N7" s="40">
        <f t="shared" si="4"/>
        <v>0</v>
      </c>
      <c r="O7" s="41">
        <f t="shared" si="5"/>
        <v>0</v>
      </c>
      <c r="P7" s="35">
        <f t="shared" si="6"/>
        <v>0</v>
      </c>
      <c r="Q7" s="35">
        <f t="shared" si="7"/>
        <v>0</v>
      </c>
      <c r="R7" s="43">
        <f t="shared" si="8"/>
        <v>0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</row>
    <row r="8" spans="1:256" s="37" customFormat="1" ht="30" customHeight="1" x14ac:dyDescent="0.3">
      <c r="A8" s="39">
        <v>5</v>
      </c>
      <c r="B8" s="31" t="s">
        <v>162</v>
      </c>
      <c r="C8" s="31" t="s">
        <v>103</v>
      </c>
      <c r="D8" s="39"/>
      <c r="E8" s="39"/>
      <c r="F8" s="39"/>
      <c r="G8" s="39"/>
      <c r="H8" s="39"/>
      <c r="I8" s="39">
        <f t="shared" si="0"/>
        <v>0</v>
      </c>
      <c r="J8" s="39">
        <f t="shared" si="1"/>
        <v>0</v>
      </c>
      <c r="K8" s="39"/>
      <c r="L8" s="39">
        <f t="shared" si="2"/>
        <v>0</v>
      </c>
      <c r="M8" s="39">
        <f t="shared" si="3"/>
        <v>1</v>
      </c>
      <c r="N8" s="40">
        <f t="shared" si="4"/>
        <v>0</v>
      </c>
      <c r="O8" s="41">
        <f t="shared" si="5"/>
        <v>0</v>
      </c>
      <c r="P8" s="35">
        <f t="shared" si="6"/>
        <v>0</v>
      </c>
      <c r="Q8" s="35">
        <f t="shared" si="7"/>
        <v>0</v>
      </c>
      <c r="R8" s="42">
        <f t="shared" si="8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</row>
    <row r="9" spans="1:256" s="37" customFormat="1" ht="30" customHeight="1" x14ac:dyDescent="0.3">
      <c r="A9" s="39">
        <v>6</v>
      </c>
      <c r="B9" s="31" t="s">
        <v>167</v>
      </c>
      <c r="C9" s="31" t="s">
        <v>168</v>
      </c>
      <c r="D9" s="39"/>
      <c r="E9" s="39"/>
      <c r="F9" s="39"/>
      <c r="G9" s="39"/>
      <c r="H9" s="39"/>
      <c r="I9" s="39">
        <f t="shared" si="0"/>
        <v>0</v>
      </c>
      <c r="J9" s="39">
        <f t="shared" si="1"/>
        <v>0</v>
      </c>
      <c r="K9" s="39"/>
      <c r="L9" s="39">
        <f t="shared" si="2"/>
        <v>0</v>
      </c>
      <c r="M9" s="39">
        <f t="shared" si="3"/>
        <v>1</v>
      </c>
      <c r="N9" s="40">
        <f t="shared" si="4"/>
        <v>0</v>
      </c>
      <c r="O9" s="41">
        <f t="shared" si="5"/>
        <v>0</v>
      </c>
      <c r="P9" s="35">
        <f t="shared" si="6"/>
        <v>0</v>
      </c>
      <c r="Q9" s="35">
        <f t="shared" si="7"/>
        <v>0</v>
      </c>
      <c r="R9" s="43">
        <f t="shared" si="8"/>
        <v>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</row>
    <row r="10" spans="1:256" s="37" customFormat="1" ht="30" customHeight="1" x14ac:dyDescent="0.3">
      <c r="A10" s="39">
        <v>7</v>
      </c>
      <c r="B10" s="31" t="s">
        <v>161</v>
      </c>
      <c r="C10" s="31" t="s">
        <v>103</v>
      </c>
      <c r="D10" s="39"/>
      <c r="E10" s="39"/>
      <c r="F10" s="39"/>
      <c r="G10" s="39"/>
      <c r="H10" s="39"/>
      <c r="I10" s="39">
        <f t="shared" si="0"/>
        <v>0</v>
      </c>
      <c r="J10" s="39">
        <f t="shared" si="1"/>
        <v>0</v>
      </c>
      <c r="K10" s="39"/>
      <c r="L10" s="39">
        <f t="shared" si="2"/>
        <v>0</v>
      </c>
      <c r="M10" s="39">
        <f t="shared" si="3"/>
        <v>1</v>
      </c>
      <c r="N10" s="40">
        <f t="shared" si="4"/>
        <v>0</v>
      </c>
      <c r="O10" s="41">
        <f t="shared" si="5"/>
        <v>0</v>
      </c>
      <c r="P10" s="35">
        <f t="shared" si="6"/>
        <v>0</v>
      </c>
      <c r="Q10" s="35">
        <f t="shared" si="7"/>
        <v>0</v>
      </c>
      <c r="R10" s="42">
        <f t="shared" si="8"/>
        <v>0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</row>
    <row r="11" spans="1:256" s="37" customFormat="1" ht="30" customHeight="1" x14ac:dyDescent="0.3">
      <c r="A11" s="39">
        <v>8</v>
      </c>
      <c r="B11" s="31" t="s">
        <v>163</v>
      </c>
      <c r="C11" s="31" t="s">
        <v>105</v>
      </c>
      <c r="D11" s="39"/>
      <c r="E11" s="39"/>
      <c r="F11" s="39"/>
      <c r="G11" s="39"/>
      <c r="H11" s="39"/>
      <c r="I11" s="39">
        <f t="shared" si="0"/>
        <v>0</v>
      </c>
      <c r="J11" s="39">
        <f t="shared" si="1"/>
        <v>0</v>
      </c>
      <c r="K11" s="39"/>
      <c r="L11" s="39">
        <f t="shared" si="2"/>
        <v>0</v>
      </c>
      <c r="M11" s="39">
        <f t="shared" si="3"/>
        <v>1</v>
      </c>
      <c r="N11" s="40">
        <f t="shared" si="4"/>
        <v>0</v>
      </c>
      <c r="O11" s="41">
        <f t="shared" si="5"/>
        <v>0</v>
      </c>
      <c r="P11" s="35">
        <f t="shared" si="6"/>
        <v>0</v>
      </c>
      <c r="Q11" s="35">
        <f t="shared" si="7"/>
        <v>0</v>
      </c>
      <c r="R11" s="43">
        <f t="shared" si="8"/>
        <v>0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6"/>
      <c r="IU11" s="36"/>
      <c r="IV11" s="36"/>
    </row>
    <row r="12" spans="1:256" s="37" customFormat="1" ht="30" customHeight="1" x14ac:dyDescent="0.3">
      <c r="A12" s="39">
        <v>9</v>
      </c>
      <c r="B12" s="31" t="s">
        <v>171</v>
      </c>
      <c r="C12" s="31" t="s">
        <v>103</v>
      </c>
      <c r="D12" s="39"/>
      <c r="E12" s="39"/>
      <c r="F12" s="39"/>
      <c r="G12" s="39"/>
      <c r="H12" s="39"/>
      <c r="I12" s="39">
        <f t="shared" si="0"/>
        <v>0</v>
      </c>
      <c r="J12" s="39">
        <f t="shared" si="1"/>
        <v>0</v>
      </c>
      <c r="K12" s="39"/>
      <c r="L12" s="39">
        <f t="shared" si="2"/>
        <v>0</v>
      </c>
      <c r="M12" s="39">
        <f t="shared" si="3"/>
        <v>1</v>
      </c>
      <c r="N12" s="40">
        <f t="shared" si="4"/>
        <v>0</v>
      </c>
      <c r="O12" s="41">
        <f t="shared" si="5"/>
        <v>0</v>
      </c>
      <c r="P12" s="35">
        <f t="shared" si="6"/>
        <v>0</v>
      </c>
      <c r="Q12" s="35">
        <f t="shared" si="7"/>
        <v>0</v>
      </c>
      <c r="R12" s="42">
        <f t="shared" si="8"/>
        <v>0</v>
      </c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  <c r="IG12" s="36"/>
      <c r="IH12" s="36"/>
      <c r="II12" s="36"/>
      <c r="IJ12" s="36"/>
      <c r="IK12" s="36"/>
      <c r="IL12" s="36"/>
      <c r="IM12" s="36"/>
      <c r="IN12" s="36"/>
      <c r="IO12" s="36"/>
      <c r="IP12" s="36"/>
      <c r="IQ12" s="36"/>
      <c r="IR12" s="36"/>
      <c r="IS12" s="36"/>
      <c r="IT12" s="36"/>
      <c r="IU12" s="36"/>
      <c r="IV12" s="36"/>
    </row>
    <row r="13" spans="1:256" ht="24.95" customHeight="1" x14ac:dyDescent="0.3">
      <c r="A13" s="90" t="s">
        <v>37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4"/>
      <c r="O13" s="74"/>
      <c r="P13" s="1"/>
      <c r="Q13" s="1"/>
      <c r="R13" s="1"/>
    </row>
    <row r="14" spans="1:256" ht="24.95" customHeight="1" x14ac:dyDescent="0.3">
      <c r="A14" s="1"/>
      <c r="B14" s="1"/>
      <c r="C14" s="73" t="s">
        <v>19</v>
      </c>
      <c r="D14" s="74"/>
      <c r="E14" s="74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256" ht="33.75" customHeight="1" x14ac:dyDescent="0.3">
      <c r="A15" s="71" t="s">
        <v>20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</row>
  </sheetData>
  <sortState ref="A4:IV12">
    <sortCondition ref="A4"/>
  </sortState>
  <mergeCells count="6">
    <mergeCell ref="A15:R15"/>
    <mergeCell ref="A13:O13"/>
    <mergeCell ref="N2:P2"/>
    <mergeCell ref="C14:E14"/>
    <mergeCell ref="Q2:R2"/>
    <mergeCell ref="A1:M2"/>
  </mergeCells>
  <phoneticPr fontId="7" type="noConversion"/>
  <conditionalFormatting sqref="R5:R7">
    <cfRule type="cellIs" dxfId="0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1國中男子組 對練</vt:lpstr>
      <vt:lpstr>2小高男對練</vt:lpstr>
      <vt:lpstr>3小高女對練</vt:lpstr>
      <vt:lpstr>4小低男對練</vt:lpstr>
      <vt:lpstr>5小高金羅漢少林連環拳團練小團體組 </vt:lpstr>
      <vt:lpstr>6小低女金羅漢少林連環拳 </vt:lpstr>
      <vt:lpstr>7小高男金羅漢少林連環拳</vt:lpstr>
      <vt:lpstr>8小高女金羅漢少林連環拳</vt:lpstr>
      <vt:lpstr>9國中男子組 長兵器</vt:lpstr>
      <vt:lpstr>10國女長兵器</vt:lpstr>
      <vt:lpstr>11小高男羅漢化技</vt:lpstr>
      <vt:lpstr>12小高女羅漢化技</vt:lpstr>
      <vt:lpstr>13小低男羅漢化技</vt:lpstr>
      <vt:lpstr>14小高男棍術</vt:lpstr>
      <vt:lpstr>15小高女棍術</vt:lpstr>
      <vt:lpstr>16小低男棍術 </vt:lpstr>
      <vt:lpstr>17小低女棍術 </vt:lpstr>
      <vt:lpstr>18小高男少林連環拳</vt:lpstr>
      <vt:lpstr>19小高女少林連環拳</vt:lpstr>
      <vt:lpstr>20小高男雙兵器</vt:lpstr>
      <vt:lpstr>21小高女雙兵器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MEI</cp:lastModifiedBy>
  <cp:lastPrinted>2019-11-02T13:18:08Z</cp:lastPrinted>
  <dcterms:modified xsi:type="dcterms:W3CDTF">2019-11-03T05:05:45Z</dcterms:modified>
</cp:coreProperties>
</file>