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8828" windowHeight="7200" tabRatio="824" firstSheet="7" activeTab="8"/>
  </bookViews>
  <sheets>
    <sheet name="(31)社男國術南拳" sheetId="1" r:id="rId1"/>
    <sheet name="(32)國女國南拳" sheetId="2" r:id="rId2"/>
    <sheet name="(33)國男國術南拳" sheetId="3" r:id="rId3"/>
    <sheet name="(34)小高女國術廣東系列南拳" sheetId="4" r:id="rId4"/>
    <sheet name="(35)小高男國術廣東系列南拳" sheetId="5" r:id="rId5"/>
    <sheet name="(36)小低男國術廣東系列南拳" sheetId="6" r:id="rId6"/>
    <sheet name="(37)小高女國術福建系列南拳" sheetId="7" r:id="rId7"/>
    <sheet name="(38)小低女國術福建系列南拳" sheetId="8" r:id="rId8"/>
    <sheet name="(39)小高男國術福建系列南拳" sheetId="9" r:id="rId9"/>
    <sheet name="(40)小低男國術福建系列南拳" sheetId="10" r:id="rId10"/>
    <sheet name="(41)小高女對練" sheetId="11" r:id="rId11"/>
    <sheet name="(42)小高男對練" sheetId="12" r:id="rId1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5" i="9" l="1"/>
  <c r="P25" i="9"/>
  <c r="J25" i="9" s="1"/>
  <c r="L25" i="9" s="1"/>
  <c r="O25" i="9"/>
  <c r="N25" i="9"/>
  <c r="I25" i="9"/>
  <c r="L14" i="2"/>
  <c r="R25" i="9" l="1"/>
  <c r="O8" i="12"/>
  <c r="N8" i="12"/>
  <c r="Q8" i="12" s="1"/>
  <c r="I8" i="12"/>
  <c r="P8" i="12" s="1"/>
  <c r="J8" i="12" s="1"/>
  <c r="L8" i="12" s="1"/>
  <c r="O7" i="12"/>
  <c r="Q7" i="12" s="1"/>
  <c r="N7" i="12"/>
  <c r="I7" i="12"/>
  <c r="Q6" i="12"/>
  <c r="P6" i="12"/>
  <c r="J6" i="12" s="1"/>
  <c r="L6" i="12" s="1"/>
  <c r="O6" i="12"/>
  <c r="N6" i="12"/>
  <c r="I6" i="12"/>
  <c r="Q5" i="12"/>
  <c r="O5" i="12"/>
  <c r="N5" i="12"/>
  <c r="I5" i="12"/>
  <c r="P5" i="12" s="1"/>
  <c r="J5" i="12" s="1"/>
  <c r="L5" i="12" s="1"/>
  <c r="O4" i="12"/>
  <c r="N4" i="12"/>
  <c r="I4" i="12"/>
  <c r="I10" i="11"/>
  <c r="N10" i="11"/>
  <c r="O10" i="11"/>
  <c r="P10" i="11"/>
  <c r="J10" i="11" s="1"/>
  <c r="L10" i="11" s="1"/>
  <c r="Q10" i="11"/>
  <c r="I11" i="11"/>
  <c r="N11" i="11"/>
  <c r="O11" i="11"/>
  <c r="Q11" i="11" s="1"/>
  <c r="P11" i="11"/>
  <c r="J11" i="11" s="1"/>
  <c r="L11" i="11" s="1"/>
  <c r="O9" i="11"/>
  <c r="N9" i="11"/>
  <c r="Q9" i="11" s="1"/>
  <c r="I9" i="11"/>
  <c r="O8" i="11"/>
  <c r="N8" i="11"/>
  <c r="Q8" i="11" s="1"/>
  <c r="I8" i="11"/>
  <c r="O7" i="11"/>
  <c r="Q7" i="11" s="1"/>
  <c r="N7" i="11"/>
  <c r="I7" i="11"/>
  <c r="O6" i="11"/>
  <c r="N6" i="11"/>
  <c r="Q6" i="11" s="1"/>
  <c r="I6" i="11"/>
  <c r="O5" i="11"/>
  <c r="N5" i="11"/>
  <c r="Q5" i="11" s="1"/>
  <c r="I5" i="11"/>
  <c r="O4" i="11"/>
  <c r="N4" i="11"/>
  <c r="Q4" i="11" s="1"/>
  <c r="I4" i="11"/>
  <c r="P4" i="11" s="1"/>
  <c r="J4" i="11" s="1"/>
  <c r="L4" i="11" s="1"/>
  <c r="O9" i="10"/>
  <c r="N9" i="10"/>
  <c r="I9" i="10"/>
  <c r="O8" i="10"/>
  <c r="P8" i="10" s="1"/>
  <c r="J8" i="10" s="1"/>
  <c r="L8" i="10" s="1"/>
  <c r="N8" i="10"/>
  <c r="I8" i="10"/>
  <c r="Q7" i="10"/>
  <c r="P7" i="10"/>
  <c r="J7" i="10" s="1"/>
  <c r="L7" i="10" s="1"/>
  <c r="O7" i="10"/>
  <c r="N7" i="10"/>
  <c r="I7" i="10"/>
  <c r="O6" i="10"/>
  <c r="N6" i="10"/>
  <c r="I6" i="10"/>
  <c r="O5" i="10"/>
  <c r="N5" i="10"/>
  <c r="Q5" i="10" s="1"/>
  <c r="I5" i="10"/>
  <c r="O4" i="10"/>
  <c r="N4" i="10"/>
  <c r="Q4" i="10" s="1"/>
  <c r="I4" i="10"/>
  <c r="I11" i="9"/>
  <c r="N11" i="9"/>
  <c r="O11" i="9"/>
  <c r="I12" i="9"/>
  <c r="N12" i="9"/>
  <c r="O12" i="9"/>
  <c r="I13" i="9"/>
  <c r="N13" i="9"/>
  <c r="O13" i="9"/>
  <c r="I14" i="9"/>
  <c r="N14" i="9"/>
  <c r="O14" i="9"/>
  <c r="I15" i="9"/>
  <c r="N15" i="9"/>
  <c r="O15" i="9"/>
  <c r="I16" i="9"/>
  <c r="N16" i="9"/>
  <c r="O16" i="9"/>
  <c r="I17" i="9"/>
  <c r="N17" i="9"/>
  <c r="O17" i="9"/>
  <c r="I18" i="9"/>
  <c r="N18" i="9"/>
  <c r="O18" i="9"/>
  <c r="I19" i="9"/>
  <c r="N19" i="9"/>
  <c r="O19" i="9"/>
  <c r="I20" i="9"/>
  <c r="N20" i="9"/>
  <c r="O20" i="9"/>
  <c r="I21" i="9"/>
  <c r="N21" i="9"/>
  <c r="O21" i="9"/>
  <c r="I22" i="9"/>
  <c r="N22" i="9"/>
  <c r="O22" i="9"/>
  <c r="I23" i="9"/>
  <c r="N23" i="9"/>
  <c r="O23" i="9"/>
  <c r="I24" i="9"/>
  <c r="N24" i="9"/>
  <c r="O24" i="9"/>
  <c r="I26" i="9"/>
  <c r="N26" i="9"/>
  <c r="O26" i="9"/>
  <c r="O10" i="9"/>
  <c r="N10" i="9"/>
  <c r="I10" i="9"/>
  <c r="O9" i="9"/>
  <c r="N9" i="9"/>
  <c r="I9" i="9"/>
  <c r="O8" i="9"/>
  <c r="N8" i="9"/>
  <c r="I8" i="9"/>
  <c r="O7" i="9"/>
  <c r="N7" i="9"/>
  <c r="I7" i="9"/>
  <c r="O6" i="9"/>
  <c r="N6" i="9"/>
  <c r="I6" i="9"/>
  <c r="O5" i="9"/>
  <c r="N5" i="9"/>
  <c r="I5" i="9"/>
  <c r="O4" i="9"/>
  <c r="N4" i="9"/>
  <c r="I4" i="9"/>
  <c r="O10" i="8"/>
  <c r="N10" i="8"/>
  <c r="Q10" i="8" s="1"/>
  <c r="I10" i="8"/>
  <c r="P10" i="8" s="1"/>
  <c r="J10" i="8" s="1"/>
  <c r="L10" i="8" s="1"/>
  <c r="O9" i="8"/>
  <c r="N9" i="8"/>
  <c r="Q9" i="8" s="1"/>
  <c r="I9" i="8"/>
  <c r="P9" i="8" s="1"/>
  <c r="J9" i="8" s="1"/>
  <c r="L9" i="8" s="1"/>
  <c r="O8" i="8"/>
  <c r="N8" i="8"/>
  <c r="I8" i="8"/>
  <c r="P7" i="8"/>
  <c r="J7" i="8" s="1"/>
  <c r="L7" i="8" s="1"/>
  <c r="O7" i="8"/>
  <c r="N7" i="8"/>
  <c r="I7" i="8"/>
  <c r="Q6" i="8"/>
  <c r="O6" i="8"/>
  <c r="N6" i="8"/>
  <c r="I6" i="8"/>
  <c r="P6" i="8" s="1"/>
  <c r="J6" i="8" s="1"/>
  <c r="L6" i="8" s="1"/>
  <c r="O5" i="8"/>
  <c r="N5" i="8"/>
  <c r="I5" i="8"/>
  <c r="P5" i="8" s="1"/>
  <c r="J5" i="8" s="1"/>
  <c r="L5" i="8" s="1"/>
  <c r="O4" i="8"/>
  <c r="N4" i="8"/>
  <c r="I4" i="8"/>
  <c r="I23" i="7"/>
  <c r="N23" i="7"/>
  <c r="Q23" i="7" s="1"/>
  <c r="O23" i="7"/>
  <c r="P23" i="7"/>
  <c r="J23" i="7" s="1"/>
  <c r="L23" i="7" s="1"/>
  <c r="I24" i="7"/>
  <c r="P24" i="7" s="1"/>
  <c r="J24" i="7" s="1"/>
  <c r="L24" i="7" s="1"/>
  <c r="N24" i="7"/>
  <c r="O24" i="7"/>
  <c r="I6" i="7"/>
  <c r="N6" i="7"/>
  <c r="O6" i="7"/>
  <c r="P6" i="7"/>
  <c r="J6" i="7" s="1"/>
  <c r="L6" i="7" s="1"/>
  <c r="Q6" i="7"/>
  <c r="I7" i="7"/>
  <c r="N7" i="7"/>
  <c r="O7" i="7"/>
  <c r="Q7" i="7" s="1"/>
  <c r="P7" i="7"/>
  <c r="J7" i="7" s="1"/>
  <c r="L7" i="7" s="1"/>
  <c r="I8" i="7"/>
  <c r="P8" i="7" s="1"/>
  <c r="J8" i="7" s="1"/>
  <c r="L8" i="7" s="1"/>
  <c r="N8" i="7"/>
  <c r="Q8" i="7" s="1"/>
  <c r="O8" i="7"/>
  <c r="I9" i="7"/>
  <c r="P9" i="7" s="1"/>
  <c r="J9" i="7" s="1"/>
  <c r="L9" i="7" s="1"/>
  <c r="N9" i="7"/>
  <c r="Q9" i="7" s="1"/>
  <c r="O9" i="7"/>
  <c r="I10" i="7"/>
  <c r="N10" i="7"/>
  <c r="O10" i="7"/>
  <c r="P10" i="7"/>
  <c r="J10" i="7" s="1"/>
  <c r="L10" i="7" s="1"/>
  <c r="Q10" i="7"/>
  <c r="I11" i="7"/>
  <c r="N11" i="7"/>
  <c r="O11" i="7"/>
  <c r="Q11" i="7" s="1"/>
  <c r="P11" i="7"/>
  <c r="J11" i="7" s="1"/>
  <c r="L11" i="7" s="1"/>
  <c r="I12" i="7"/>
  <c r="P12" i="7" s="1"/>
  <c r="J12" i="7" s="1"/>
  <c r="L12" i="7" s="1"/>
  <c r="N12" i="7"/>
  <c r="Q12" i="7" s="1"/>
  <c r="O12" i="7"/>
  <c r="I13" i="7"/>
  <c r="P13" i="7" s="1"/>
  <c r="J13" i="7" s="1"/>
  <c r="L13" i="7" s="1"/>
  <c r="N13" i="7"/>
  <c r="Q13" i="7" s="1"/>
  <c r="O13" i="7"/>
  <c r="I14" i="7"/>
  <c r="N14" i="7"/>
  <c r="O14" i="7"/>
  <c r="P14" i="7"/>
  <c r="J14" i="7" s="1"/>
  <c r="L14" i="7" s="1"/>
  <c r="Q14" i="7"/>
  <c r="I15" i="7"/>
  <c r="N15" i="7"/>
  <c r="O15" i="7"/>
  <c r="Q15" i="7" s="1"/>
  <c r="P15" i="7"/>
  <c r="J15" i="7" s="1"/>
  <c r="L15" i="7" s="1"/>
  <c r="I16" i="7"/>
  <c r="P16" i="7" s="1"/>
  <c r="J16" i="7" s="1"/>
  <c r="L16" i="7" s="1"/>
  <c r="N16" i="7"/>
  <c r="Q16" i="7" s="1"/>
  <c r="O16" i="7"/>
  <c r="I17" i="7"/>
  <c r="P17" i="7" s="1"/>
  <c r="J17" i="7" s="1"/>
  <c r="L17" i="7" s="1"/>
  <c r="N17" i="7"/>
  <c r="Q17" i="7" s="1"/>
  <c r="O17" i="7"/>
  <c r="I18" i="7"/>
  <c r="N18" i="7"/>
  <c r="O18" i="7"/>
  <c r="P18" i="7"/>
  <c r="J18" i="7" s="1"/>
  <c r="L18" i="7" s="1"/>
  <c r="Q18" i="7"/>
  <c r="I19" i="7"/>
  <c r="N19" i="7"/>
  <c r="O19" i="7"/>
  <c r="Q19" i="7" s="1"/>
  <c r="P19" i="7"/>
  <c r="J19" i="7" s="1"/>
  <c r="L19" i="7" s="1"/>
  <c r="I20" i="7"/>
  <c r="P20" i="7" s="1"/>
  <c r="J20" i="7" s="1"/>
  <c r="L20" i="7" s="1"/>
  <c r="N20" i="7"/>
  <c r="Q20" i="7" s="1"/>
  <c r="O20" i="7"/>
  <c r="I21" i="7"/>
  <c r="P21" i="7" s="1"/>
  <c r="J21" i="7" s="1"/>
  <c r="L21" i="7" s="1"/>
  <c r="N21" i="7"/>
  <c r="Q21" i="7" s="1"/>
  <c r="O21" i="7"/>
  <c r="I22" i="7"/>
  <c r="N22" i="7"/>
  <c r="O22" i="7"/>
  <c r="P22" i="7"/>
  <c r="J22" i="7" s="1"/>
  <c r="L22" i="7" s="1"/>
  <c r="Q22" i="7"/>
  <c r="O5" i="7"/>
  <c r="N5" i="7"/>
  <c r="Q5" i="7" s="1"/>
  <c r="I5" i="7"/>
  <c r="P5" i="7" s="1"/>
  <c r="J5" i="7" s="1"/>
  <c r="L5" i="7" s="1"/>
  <c r="O4" i="7"/>
  <c r="N4" i="7"/>
  <c r="I4" i="7"/>
  <c r="O5" i="6"/>
  <c r="N5" i="6"/>
  <c r="Q5" i="6" s="1"/>
  <c r="I5" i="6"/>
  <c r="P5" i="6" s="1"/>
  <c r="J5" i="6" s="1"/>
  <c r="L5" i="6" s="1"/>
  <c r="O4" i="6"/>
  <c r="N4" i="6"/>
  <c r="Q4" i="6" s="1"/>
  <c r="I4" i="6"/>
  <c r="P4" i="6" s="1"/>
  <c r="J4" i="6" s="1"/>
  <c r="L4" i="6" s="1"/>
  <c r="I10" i="5"/>
  <c r="N10" i="5"/>
  <c r="O10" i="5"/>
  <c r="P10" i="5"/>
  <c r="J10" i="5" s="1"/>
  <c r="L10" i="5" s="1"/>
  <c r="Q10" i="5"/>
  <c r="I9" i="5"/>
  <c r="P9" i="5" s="1"/>
  <c r="J9" i="5" s="1"/>
  <c r="L9" i="5" s="1"/>
  <c r="N9" i="5"/>
  <c r="Q9" i="5" s="1"/>
  <c r="O9" i="5"/>
  <c r="O8" i="5"/>
  <c r="N8" i="5"/>
  <c r="I8" i="5"/>
  <c r="O7" i="5"/>
  <c r="N7" i="5"/>
  <c r="I7" i="5"/>
  <c r="O6" i="5"/>
  <c r="N6" i="5"/>
  <c r="I6" i="5"/>
  <c r="O5" i="5"/>
  <c r="N5" i="5"/>
  <c r="Q5" i="5" s="1"/>
  <c r="I5" i="5"/>
  <c r="O4" i="5"/>
  <c r="N4" i="5"/>
  <c r="I4" i="5"/>
  <c r="O8" i="4"/>
  <c r="N8" i="4"/>
  <c r="I8" i="4"/>
  <c r="O7" i="4"/>
  <c r="P7" i="4" s="1"/>
  <c r="J7" i="4" s="1"/>
  <c r="L7" i="4" s="1"/>
  <c r="N7" i="4"/>
  <c r="I7" i="4"/>
  <c r="O6" i="4"/>
  <c r="Q6" i="4" s="1"/>
  <c r="N6" i="4"/>
  <c r="I6" i="4"/>
  <c r="O5" i="4"/>
  <c r="Q5" i="4" s="1"/>
  <c r="N5" i="4"/>
  <c r="I5" i="4"/>
  <c r="O4" i="4"/>
  <c r="N4" i="4"/>
  <c r="I4" i="4"/>
  <c r="I19" i="3"/>
  <c r="N19" i="3"/>
  <c r="Q19" i="3" s="1"/>
  <c r="O19" i="3"/>
  <c r="P19" i="3"/>
  <c r="J19" i="3" s="1"/>
  <c r="L19" i="3" s="1"/>
  <c r="I15" i="3"/>
  <c r="P15" i="3" s="1"/>
  <c r="J15" i="3" s="1"/>
  <c r="L15" i="3" s="1"/>
  <c r="N15" i="3"/>
  <c r="O15" i="3"/>
  <c r="Q15" i="3" s="1"/>
  <c r="I16" i="3"/>
  <c r="N16" i="3"/>
  <c r="Q16" i="3" s="1"/>
  <c r="O16" i="3"/>
  <c r="I17" i="3"/>
  <c r="N17" i="3"/>
  <c r="Q17" i="3" s="1"/>
  <c r="O17" i="3"/>
  <c r="I18" i="3"/>
  <c r="N18" i="3"/>
  <c r="O18" i="3"/>
  <c r="O14" i="3"/>
  <c r="N14" i="3"/>
  <c r="Q14" i="3" s="1"/>
  <c r="I14" i="3"/>
  <c r="P13" i="3"/>
  <c r="J13" i="3" s="1"/>
  <c r="L13" i="3" s="1"/>
  <c r="O13" i="3"/>
  <c r="N13" i="3"/>
  <c r="I13" i="3"/>
  <c r="Q12" i="3"/>
  <c r="O12" i="3"/>
  <c r="N12" i="3"/>
  <c r="I12" i="3"/>
  <c r="P12" i="3" s="1"/>
  <c r="J12" i="3" s="1"/>
  <c r="L12" i="3" s="1"/>
  <c r="O11" i="3"/>
  <c r="N11" i="3"/>
  <c r="Q11" i="3" s="1"/>
  <c r="I11" i="3"/>
  <c r="O10" i="3"/>
  <c r="N10" i="3"/>
  <c r="I10" i="3"/>
  <c r="O9" i="3"/>
  <c r="Q9" i="3" s="1"/>
  <c r="N9" i="3"/>
  <c r="I9" i="3"/>
  <c r="P9" i="3" s="1"/>
  <c r="J9" i="3" s="1"/>
  <c r="L9" i="3" s="1"/>
  <c r="P8" i="3"/>
  <c r="J8" i="3" s="1"/>
  <c r="L8" i="3" s="1"/>
  <c r="O8" i="3"/>
  <c r="N8" i="3"/>
  <c r="Q8" i="3" s="1"/>
  <c r="I8" i="3"/>
  <c r="O7" i="3"/>
  <c r="N7" i="3"/>
  <c r="I7" i="3"/>
  <c r="O6" i="3"/>
  <c r="N6" i="3"/>
  <c r="Q6" i="3" s="1"/>
  <c r="I6" i="3"/>
  <c r="O5" i="3"/>
  <c r="N5" i="3"/>
  <c r="P5" i="3" s="1"/>
  <c r="J5" i="3" s="1"/>
  <c r="L5" i="3" s="1"/>
  <c r="I5" i="3"/>
  <c r="O4" i="3"/>
  <c r="Q4" i="3" s="1"/>
  <c r="N4" i="3"/>
  <c r="I4" i="3"/>
  <c r="P4" i="3" s="1"/>
  <c r="J4" i="3" s="1"/>
  <c r="L4" i="3" s="1"/>
  <c r="I6" i="2"/>
  <c r="N6" i="2"/>
  <c r="O6" i="2"/>
  <c r="P6" i="2"/>
  <c r="J6" i="2" s="1"/>
  <c r="L6" i="2" s="1"/>
  <c r="I7" i="2"/>
  <c r="N7" i="2"/>
  <c r="O7" i="2"/>
  <c r="I8" i="2"/>
  <c r="N8" i="2"/>
  <c r="O8" i="2"/>
  <c r="I9" i="2"/>
  <c r="N9" i="2"/>
  <c r="O9" i="2"/>
  <c r="I10" i="2"/>
  <c r="N10" i="2"/>
  <c r="O10" i="2"/>
  <c r="I11" i="2"/>
  <c r="N11" i="2"/>
  <c r="O11" i="2"/>
  <c r="I12" i="2"/>
  <c r="N12" i="2"/>
  <c r="O12" i="2"/>
  <c r="I13" i="2"/>
  <c r="N13" i="2"/>
  <c r="Q13" i="2" s="1"/>
  <c r="O13" i="2"/>
  <c r="I14" i="2"/>
  <c r="N14" i="2"/>
  <c r="O14" i="2"/>
  <c r="Q8" i="9" l="1"/>
  <c r="Q4" i="9"/>
  <c r="Q5" i="9"/>
  <c r="P8" i="9"/>
  <c r="J8" i="9" s="1"/>
  <c r="L8" i="9" s="1"/>
  <c r="Q16" i="9"/>
  <c r="P7" i="9"/>
  <c r="J7" i="9" s="1"/>
  <c r="L7" i="9" s="1"/>
  <c r="P5" i="9"/>
  <c r="J5" i="9" s="1"/>
  <c r="L5" i="9" s="1"/>
  <c r="Q11" i="9"/>
  <c r="Q6" i="9"/>
  <c r="P4" i="9"/>
  <c r="J4" i="9" s="1"/>
  <c r="L4" i="9" s="1"/>
  <c r="Q22" i="9"/>
  <c r="P12" i="9"/>
  <c r="J12" i="9" s="1"/>
  <c r="L12" i="9" s="1"/>
  <c r="Q9" i="9"/>
  <c r="Q7" i="9"/>
  <c r="Q12" i="9"/>
  <c r="Q23" i="9"/>
  <c r="P16" i="9"/>
  <c r="J16" i="9" s="1"/>
  <c r="L16" i="9" s="1"/>
  <c r="P18" i="9"/>
  <c r="J18" i="9" s="1"/>
  <c r="L18" i="9" s="1"/>
  <c r="P23" i="9"/>
  <c r="J23" i="9" s="1"/>
  <c r="L23" i="9" s="1"/>
  <c r="P20" i="9"/>
  <c r="J20" i="9" s="1"/>
  <c r="L20" i="9" s="1"/>
  <c r="Q15" i="9"/>
  <c r="P9" i="9"/>
  <c r="J9" i="9" s="1"/>
  <c r="L9" i="9" s="1"/>
  <c r="Q26" i="9"/>
  <c r="P15" i="9"/>
  <c r="J15" i="9" s="1"/>
  <c r="L15" i="9" s="1"/>
  <c r="Q19" i="9"/>
  <c r="Q14" i="9"/>
  <c r="P24" i="9"/>
  <c r="J24" i="9" s="1"/>
  <c r="L24" i="9" s="1"/>
  <c r="P13" i="9"/>
  <c r="J13" i="9" s="1"/>
  <c r="L13" i="9" s="1"/>
  <c r="P4" i="12"/>
  <c r="J4" i="12" s="1"/>
  <c r="L4" i="12" s="1"/>
  <c r="Q4" i="12"/>
  <c r="R4" i="12" s="1"/>
  <c r="M8" i="12"/>
  <c r="R8" i="12"/>
  <c r="R6" i="12"/>
  <c r="M6" i="12"/>
  <c r="R5" i="12"/>
  <c r="P7" i="12"/>
  <c r="J7" i="12" s="1"/>
  <c r="L7" i="12" s="1"/>
  <c r="P8" i="11"/>
  <c r="J8" i="11" s="1"/>
  <c r="L8" i="11" s="1"/>
  <c r="R10" i="11"/>
  <c r="R11" i="11"/>
  <c r="P5" i="11"/>
  <c r="J5" i="11" s="1"/>
  <c r="L5" i="11" s="1"/>
  <c r="P7" i="11"/>
  <c r="J7" i="11" s="1"/>
  <c r="L7" i="11" s="1"/>
  <c r="P6" i="11"/>
  <c r="J6" i="11" s="1"/>
  <c r="L6" i="11" s="1"/>
  <c r="M10" i="11" s="1"/>
  <c r="P9" i="11"/>
  <c r="J9" i="11" s="1"/>
  <c r="L9" i="11" s="1"/>
  <c r="R4" i="11"/>
  <c r="R7" i="11"/>
  <c r="R9" i="11"/>
  <c r="R8" i="11"/>
  <c r="P4" i="10"/>
  <c r="J4" i="10" s="1"/>
  <c r="L4" i="10" s="1"/>
  <c r="M6" i="10" s="1"/>
  <c r="P6" i="10"/>
  <c r="J6" i="10" s="1"/>
  <c r="L6" i="10" s="1"/>
  <c r="R6" i="10" s="1"/>
  <c r="P9" i="10"/>
  <c r="J9" i="10" s="1"/>
  <c r="L9" i="10" s="1"/>
  <c r="P5" i="10"/>
  <c r="J5" i="10" s="1"/>
  <c r="L5" i="10" s="1"/>
  <c r="M5" i="10" s="1"/>
  <c r="Q6" i="10"/>
  <c r="Q8" i="10"/>
  <c r="R8" i="10" s="1"/>
  <c r="Q9" i="10"/>
  <c r="R9" i="10"/>
  <c r="R5" i="10"/>
  <c r="R7" i="10"/>
  <c r="P26" i="9"/>
  <c r="J26" i="9" s="1"/>
  <c r="L26" i="9" s="1"/>
  <c r="P22" i="9"/>
  <c r="J22" i="9" s="1"/>
  <c r="L22" i="9" s="1"/>
  <c r="R22" i="9" s="1"/>
  <c r="Q20" i="9"/>
  <c r="P19" i="9"/>
  <c r="J19" i="9" s="1"/>
  <c r="L19" i="9" s="1"/>
  <c r="P17" i="9"/>
  <c r="J17" i="9" s="1"/>
  <c r="L17" i="9" s="1"/>
  <c r="P21" i="9"/>
  <c r="J21" i="9" s="1"/>
  <c r="L21" i="9" s="1"/>
  <c r="Q24" i="9"/>
  <c r="Q18" i="9"/>
  <c r="P14" i="9"/>
  <c r="J14" i="9" s="1"/>
  <c r="L14" i="9" s="1"/>
  <c r="R14" i="9" s="1"/>
  <c r="P11" i="9"/>
  <c r="J11" i="9" s="1"/>
  <c r="L11" i="9" s="1"/>
  <c r="Q21" i="9"/>
  <c r="Q17" i="9"/>
  <c r="Q13" i="9"/>
  <c r="Q10" i="9"/>
  <c r="P6" i="9"/>
  <c r="J6" i="9" s="1"/>
  <c r="L6" i="9" s="1"/>
  <c r="P10" i="9"/>
  <c r="J10" i="9" s="1"/>
  <c r="L10" i="9" s="1"/>
  <c r="P8" i="8"/>
  <c r="J8" i="8" s="1"/>
  <c r="L8" i="8" s="1"/>
  <c r="P4" i="8"/>
  <c r="J4" i="8" s="1"/>
  <c r="L4" i="8" s="1"/>
  <c r="M5" i="8" s="1"/>
  <c r="Q5" i="8"/>
  <c r="R5" i="8" s="1"/>
  <c r="Q7" i="8"/>
  <c r="R7" i="8" s="1"/>
  <c r="Q8" i="8"/>
  <c r="Q4" i="8"/>
  <c r="R4" i="8"/>
  <c r="M4" i="8"/>
  <c r="R10" i="8"/>
  <c r="M10" i="8"/>
  <c r="R6" i="8"/>
  <c r="M6" i="8"/>
  <c r="M7" i="8"/>
  <c r="M9" i="8"/>
  <c r="R9" i="8"/>
  <c r="R8" i="8"/>
  <c r="M8" i="8"/>
  <c r="Q24" i="7"/>
  <c r="R23" i="7"/>
  <c r="M23" i="7"/>
  <c r="M24" i="7"/>
  <c r="R24" i="7"/>
  <c r="R16" i="7"/>
  <c r="M16" i="7"/>
  <c r="R13" i="7"/>
  <c r="M13" i="7"/>
  <c r="M11" i="7"/>
  <c r="R11" i="7"/>
  <c r="R6" i="7"/>
  <c r="M6" i="7"/>
  <c r="R20" i="7"/>
  <c r="M20" i="7"/>
  <c r="M17" i="7"/>
  <c r="R17" i="7"/>
  <c r="M15" i="7"/>
  <c r="R15" i="7"/>
  <c r="R10" i="7"/>
  <c r="M10" i="7"/>
  <c r="M19" i="7"/>
  <c r="R19" i="7"/>
  <c r="R14" i="7"/>
  <c r="M14" i="7"/>
  <c r="M8" i="7"/>
  <c r="R8" i="7"/>
  <c r="R22" i="7"/>
  <c r="M22" i="7"/>
  <c r="M21" i="7"/>
  <c r="R21" i="7"/>
  <c r="R18" i="7"/>
  <c r="M18" i="7"/>
  <c r="R12" i="7"/>
  <c r="M12" i="7"/>
  <c r="M9" i="7"/>
  <c r="R9" i="7"/>
  <c r="M7" i="7"/>
  <c r="R7" i="7"/>
  <c r="P4" i="7"/>
  <c r="J4" i="7" s="1"/>
  <c r="L4" i="7" s="1"/>
  <c r="R4" i="7" s="1"/>
  <c r="Q4" i="7"/>
  <c r="R5" i="7"/>
  <c r="M5" i="7"/>
  <c r="M5" i="6"/>
  <c r="R5" i="6"/>
  <c r="R4" i="6"/>
  <c r="M4" i="6"/>
  <c r="P6" i="5"/>
  <c r="J6" i="5" s="1"/>
  <c r="L6" i="5" s="1"/>
  <c r="R10" i="5"/>
  <c r="M10" i="5"/>
  <c r="Q6" i="5"/>
  <c r="Q7" i="5"/>
  <c r="P5" i="5"/>
  <c r="J5" i="5" s="1"/>
  <c r="L5" i="5" s="1"/>
  <c r="R5" i="5" s="1"/>
  <c r="P8" i="5"/>
  <c r="J8" i="5" s="1"/>
  <c r="L8" i="5" s="1"/>
  <c r="Q8" i="5"/>
  <c r="R9" i="5"/>
  <c r="P4" i="5"/>
  <c r="J4" i="5" s="1"/>
  <c r="L4" i="5" s="1"/>
  <c r="Q4" i="5"/>
  <c r="R6" i="5"/>
  <c r="P7" i="5"/>
  <c r="J7" i="5" s="1"/>
  <c r="L7" i="5" s="1"/>
  <c r="P6" i="4"/>
  <c r="J6" i="4" s="1"/>
  <c r="L6" i="4" s="1"/>
  <c r="P5" i="4"/>
  <c r="J5" i="4" s="1"/>
  <c r="L5" i="4" s="1"/>
  <c r="R5" i="4" s="1"/>
  <c r="P8" i="4"/>
  <c r="J8" i="4" s="1"/>
  <c r="L8" i="4" s="1"/>
  <c r="M8" i="4" s="1"/>
  <c r="P4" i="4"/>
  <c r="J4" i="4" s="1"/>
  <c r="L4" i="4" s="1"/>
  <c r="Q8" i="4"/>
  <c r="Q4" i="4"/>
  <c r="Q7" i="4"/>
  <c r="R6" i="4"/>
  <c r="R7" i="4"/>
  <c r="R8" i="4"/>
  <c r="Q5" i="3"/>
  <c r="P11" i="3"/>
  <c r="J11" i="3" s="1"/>
  <c r="L11" i="3" s="1"/>
  <c r="M11" i="3" s="1"/>
  <c r="P14" i="3"/>
  <c r="J14" i="3" s="1"/>
  <c r="L14" i="3" s="1"/>
  <c r="Q18" i="3"/>
  <c r="P17" i="3"/>
  <c r="J17" i="3" s="1"/>
  <c r="L17" i="3" s="1"/>
  <c r="P10" i="3"/>
  <c r="J10" i="3" s="1"/>
  <c r="L10" i="3" s="1"/>
  <c r="R10" i="3" s="1"/>
  <c r="P18" i="3"/>
  <c r="J18" i="3" s="1"/>
  <c r="L18" i="3" s="1"/>
  <c r="P16" i="3"/>
  <c r="J16" i="3" s="1"/>
  <c r="L16" i="3" s="1"/>
  <c r="R16" i="3" s="1"/>
  <c r="P7" i="3"/>
  <c r="J7" i="3" s="1"/>
  <c r="L7" i="3" s="1"/>
  <c r="R7" i="3" s="1"/>
  <c r="P6" i="3"/>
  <c r="J6" i="3" s="1"/>
  <c r="L6" i="3" s="1"/>
  <c r="M17" i="3" s="1"/>
  <c r="Q7" i="3"/>
  <c r="Q10" i="3"/>
  <c r="Q13" i="3"/>
  <c r="R19" i="3"/>
  <c r="R17" i="3"/>
  <c r="R15" i="3"/>
  <c r="R18" i="3"/>
  <c r="M16" i="3"/>
  <c r="R8" i="3"/>
  <c r="R13" i="3"/>
  <c r="R4" i="3"/>
  <c r="R9" i="3"/>
  <c r="R11" i="3"/>
  <c r="R14" i="3"/>
  <c r="R5" i="3"/>
  <c r="M7" i="3"/>
  <c r="R6" i="3"/>
  <c r="R12" i="3"/>
  <c r="M12" i="3"/>
  <c r="P10" i="2"/>
  <c r="J10" i="2" s="1"/>
  <c r="L10" i="2" s="1"/>
  <c r="Q6" i="2"/>
  <c r="R6" i="2" s="1"/>
  <c r="P14" i="2"/>
  <c r="P7" i="2"/>
  <c r="J7" i="2" s="1"/>
  <c r="L7" i="2" s="1"/>
  <c r="R7" i="2" s="1"/>
  <c r="P11" i="2"/>
  <c r="J11" i="2" s="1"/>
  <c r="L11" i="2" s="1"/>
  <c r="P12" i="2"/>
  <c r="J12" i="2" s="1"/>
  <c r="L12" i="2" s="1"/>
  <c r="R12" i="2" s="1"/>
  <c r="Q14" i="2"/>
  <c r="Q10" i="2"/>
  <c r="R10" i="2" s="1"/>
  <c r="P9" i="2"/>
  <c r="J9" i="2" s="1"/>
  <c r="L9" i="2" s="1"/>
  <c r="P13" i="2"/>
  <c r="J13" i="2" s="1"/>
  <c r="L13" i="2" s="1"/>
  <c r="Q8" i="2"/>
  <c r="Q7" i="2"/>
  <c r="Q12" i="2"/>
  <c r="Q11" i="2"/>
  <c r="R11" i="2" s="1"/>
  <c r="Q9" i="2"/>
  <c r="P8" i="2"/>
  <c r="J8" i="2" s="1"/>
  <c r="L8" i="2" s="1"/>
  <c r="R8" i="2" s="1"/>
  <c r="R9" i="2"/>
  <c r="O5" i="2"/>
  <c r="N5" i="2"/>
  <c r="I5" i="2"/>
  <c r="O4" i="2"/>
  <c r="N4" i="2"/>
  <c r="I4" i="2"/>
  <c r="O5" i="1"/>
  <c r="N5" i="1"/>
  <c r="I5" i="1"/>
  <c r="O4" i="1"/>
  <c r="N4" i="1"/>
  <c r="Q4" i="1" s="1"/>
  <c r="I4" i="1"/>
  <c r="R4" i="9" l="1"/>
  <c r="M25" i="9"/>
  <c r="R8" i="9"/>
  <c r="R5" i="9"/>
  <c r="R7" i="9"/>
  <c r="R16" i="9"/>
  <c r="R13" i="9"/>
  <c r="R9" i="9"/>
  <c r="R11" i="9"/>
  <c r="R24" i="9"/>
  <c r="R23" i="9"/>
  <c r="R18" i="9"/>
  <c r="M12" i="9"/>
  <c r="R12" i="9"/>
  <c r="R21" i="9"/>
  <c r="R26" i="9"/>
  <c r="M19" i="9"/>
  <c r="R15" i="9"/>
  <c r="R17" i="9"/>
  <c r="R20" i="9"/>
  <c r="M14" i="9"/>
  <c r="M17" i="9"/>
  <c r="M22" i="9"/>
  <c r="J14" i="2"/>
  <c r="R14" i="2" s="1"/>
  <c r="P4" i="2"/>
  <c r="J4" i="2" s="1"/>
  <c r="L4" i="2" s="1"/>
  <c r="Q4" i="2"/>
  <c r="R7" i="12"/>
  <c r="M7" i="12"/>
  <c r="M5" i="12"/>
  <c r="M4" i="12"/>
  <c r="R6" i="11"/>
  <c r="M11" i="11"/>
  <c r="M4" i="11"/>
  <c r="M9" i="11"/>
  <c r="M8" i="11"/>
  <c r="M6" i="11"/>
  <c r="R5" i="11"/>
  <c r="M5" i="11"/>
  <c r="M7" i="11"/>
  <c r="M8" i="10"/>
  <c r="M9" i="10"/>
  <c r="M4" i="10"/>
  <c r="R4" i="10"/>
  <c r="M7" i="10"/>
  <c r="M11" i="9"/>
  <c r="M16" i="9"/>
  <c r="M18" i="9"/>
  <c r="M20" i="9"/>
  <c r="M15" i="9"/>
  <c r="M23" i="9"/>
  <c r="M24" i="9"/>
  <c r="R19" i="9"/>
  <c r="M26" i="9"/>
  <c r="M5" i="9"/>
  <c r="M21" i="9"/>
  <c r="M13" i="9"/>
  <c r="M4" i="9"/>
  <c r="R6" i="9"/>
  <c r="M6" i="9"/>
  <c r="M9" i="9"/>
  <c r="M8" i="9"/>
  <c r="R10" i="9"/>
  <c r="M10" i="9"/>
  <c r="M7" i="9"/>
  <c r="M4" i="7"/>
  <c r="M8" i="5"/>
  <c r="R8" i="5"/>
  <c r="M6" i="5"/>
  <c r="M9" i="5"/>
  <c r="R4" i="5"/>
  <c r="M5" i="5"/>
  <c r="M4" i="5"/>
  <c r="R7" i="5"/>
  <c r="M7" i="5"/>
  <c r="M7" i="4"/>
  <c r="M4" i="4"/>
  <c r="M6" i="4"/>
  <c r="R4" i="4"/>
  <c r="M5" i="4"/>
  <c r="M10" i="3"/>
  <c r="M8" i="3"/>
  <c r="M6" i="3"/>
  <c r="M14" i="3"/>
  <c r="M9" i="3"/>
  <c r="M13" i="3"/>
  <c r="M15" i="3"/>
  <c r="M19" i="3"/>
  <c r="M5" i="3"/>
  <c r="M4" i="3"/>
  <c r="M18" i="3"/>
  <c r="P5" i="2"/>
  <c r="J5" i="2" s="1"/>
  <c r="L5" i="2" s="1"/>
  <c r="R13" i="2"/>
  <c r="Q5" i="2"/>
  <c r="P5" i="1"/>
  <c r="J5" i="1" s="1"/>
  <c r="L5" i="1" s="1"/>
  <c r="P4" i="1"/>
  <c r="J4" i="1" s="1"/>
  <c r="L4" i="1" s="1"/>
  <c r="M4" i="1" s="1"/>
  <c r="Q5" i="1"/>
  <c r="R5" i="1"/>
  <c r="M6" i="2" l="1"/>
  <c r="M14" i="2"/>
  <c r="R4" i="2"/>
  <c r="M4" i="2"/>
  <c r="M10" i="2"/>
  <c r="M13" i="2"/>
  <c r="M12" i="2"/>
  <c r="M8" i="2"/>
  <c r="M5" i="2"/>
  <c r="M7" i="2"/>
  <c r="M11" i="2"/>
  <c r="R5" i="2"/>
  <c r="M9" i="2"/>
  <c r="M5" i="1"/>
  <c r="R4" i="1"/>
</calcChain>
</file>

<file path=xl/sharedStrings.xml><?xml version="1.0" encoding="utf-8"?>
<sst xmlns="http://schemas.openxmlformats.org/spreadsheetml/2006/main" count="514" uniqueCount="190">
  <si>
    <r>
      <rPr>
        <sz val="12"/>
        <color indexed="8"/>
        <rFont val="標楷體"/>
        <family val="4"/>
        <charset val="136"/>
      </rPr>
      <t>最高、低分扣除</t>
    </r>
  </si>
  <si>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</si>
  <si>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</si>
  <si>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</si>
  <si>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</si>
  <si>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</si>
  <si>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</si>
  <si>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</si>
  <si>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</si>
  <si>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</si>
  <si>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</si>
  <si>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t>總分 (扣除高低分)</t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</si>
  <si>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</si>
  <si>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</si>
  <si>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</si>
  <si>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</si>
  <si>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</si>
  <si>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</si>
  <si>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</si>
  <si>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</si>
  <si>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公誠國小</t>
  </si>
  <si>
    <t>三崙國小</t>
  </si>
  <si>
    <t>雲林國小</t>
  </si>
  <si>
    <t>賴秉澤</t>
  </si>
  <si>
    <t>建華國小</t>
  </si>
  <si>
    <t>裁判員簽名:</t>
  </si>
  <si>
    <r>
      <rPr>
        <sz val="12"/>
        <color indexed="8"/>
        <rFont val="標楷體"/>
        <family val="4"/>
        <charset val="136"/>
      </rPr>
      <t>同分判定方式說明：當競賽成績同分後(最後得分)，將五位裁判給分中最高與最低分數總加平均後，此分數最接近原本分數者勝出。
若無法分出勝負，則同分者名次並列。</t>
    </r>
  </si>
  <si>
    <t>雲林縣109年秋季縣長盃國武術錦標賽【社會男子組國術-南拳】比賽名單 甲31場</t>
    <phoneticPr fontId="3" type="noConversion"/>
  </si>
  <si>
    <t>廖顥恩</t>
  </si>
  <si>
    <t>正心中學</t>
  </si>
  <si>
    <t>彰化師範大學</t>
  </si>
  <si>
    <t xml:space="preserve">周弈達 </t>
    <phoneticPr fontId="3" type="noConversion"/>
  </si>
  <si>
    <t>備註: 合計2位選手參賽,取1名。</t>
    <phoneticPr fontId="3" type="noConversion"/>
  </si>
  <si>
    <t>雲林縣109年秋季縣長盃國武術錦標賽【國中女子組國術-南拳】比賽名單 甲32場</t>
    <phoneticPr fontId="3" type="noConversion"/>
  </si>
  <si>
    <t>温雅雯</t>
  </si>
  <si>
    <t>宜梧國中</t>
  </si>
  <si>
    <t>陳雅雯</t>
  </si>
  <si>
    <t>飛沙國中</t>
  </si>
  <si>
    <t>陳宣羽</t>
  </si>
  <si>
    <t>吳宜芳</t>
  </si>
  <si>
    <t>羅美玲</t>
  </si>
  <si>
    <t>洪家妤</t>
  </si>
  <si>
    <t>斗六國中</t>
  </si>
  <si>
    <t>王胤旂</t>
  </si>
  <si>
    <t>鍾采嫺</t>
  </si>
  <si>
    <t>丁才宸</t>
  </si>
  <si>
    <t>東南國中</t>
  </si>
  <si>
    <t>黃芊敏</t>
  </si>
  <si>
    <t>台西國中</t>
  </si>
  <si>
    <t>黃盈敏</t>
  </si>
  <si>
    <t>備註: 合計11位選手參賽,取6名。</t>
    <phoneticPr fontId="3" type="noConversion"/>
  </si>
  <si>
    <t>雲林縣109年秋季縣長盃國武術錦標賽【國中男子組國術-南拳】比賽名單 甲33場</t>
    <phoneticPr fontId="3" type="noConversion"/>
  </si>
  <si>
    <t>王承宇</t>
  </si>
  <si>
    <t>黃耀信</t>
  </si>
  <si>
    <t>張少謙</t>
  </si>
  <si>
    <t>北港國中</t>
  </si>
  <si>
    <t>許家和</t>
  </si>
  <si>
    <t>蔡天任</t>
  </si>
  <si>
    <t>建國國中</t>
  </si>
  <si>
    <t>周駿熹</t>
  </si>
  <si>
    <t>葉家愷</t>
  </si>
  <si>
    <t>許議閎</t>
  </si>
  <si>
    <t>東勢國中</t>
  </si>
  <si>
    <t>林順傑</t>
  </si>
  <si>
    <t>蔡秉佑</t>
  </si>
  <si>
    <t>元長國中</t>
  </si>
  <si>
    <t>李冠頡</t>
  </si>
  <si>
    <t>王錦泰</t>
  </si>
  <si>
    <t>李宥潁</t>
  </si>
  <si>
    <t>西螺國中</t>
  </si>
  <si>
    <t>郭庭維</t>
  </si>
  <si>
    <t>崇德國中</t>
  </si>
  <si>
    <t>張友柏</t>
  </si>
  <si>
    <t>程奕麟</t>
  </si>
  <si>
    <t>雲林縣109年秋季縣長盃國武術錦標賽【國小女子高年級組國術-廣東系列南拳】比賽名單 甲34場</t>
    <phoneticPr fontId="3" type="noConversion"/>
  </si>
  <si>
    <t>楊芯沛</t>
  </si>
  <si>
    <t>宏仁國小</t>
  </si>
  <si>
    <t>吳姿穎</t>
  </si>
  <si>
    <t>黃翊涵</t>
  </si>
  <si>
    <t>林妤柔</t>
  </si>
  <si>
    <t>洪苡瑄</t>
  </si>
  <si>
    <t>備註: 合計5位選手參賽,取3名。</t>
    <phoneticPr fontId="3" type="noConversion"/>
  </si>
  <si>
    <t>雲林縣109年秋季縣長盃國武術錦標賽【國小男子高年級組國術-廣東系列南拳】比賽名單 甲35場</t>
    <phoneticPr fontId="3" type="noConversion"/>
  </si>
  <si>
    <t>吳泓毅</t>
  </si>
  <si>
    <t>黃品嘉</t>
  </si>
  <si>
    <t>陳奕頴</t>
  </si>
  <si>
    <t>鍾勝恩</t>
  </si>
  <si>
    <t>張邑豪</t>
  </si>
  <si>
    <t>郭庭佑</t>
  </si>
  <si>
    <t>立仁國小</t>
  </si>
  <si>
    <t>吳益鈞</t>
  </si>
  <si>
    <t>備註: 合計7位選手參賽,取4名。</t>
    <phoneticPr fontId="3" type="noConversion"/>
  </si>
  <si>
    <t>雲林縣109年秋季縣長盃國武術錦標賽【國小男子低年級組國術-廣東系列南拳】比賽名單 甲36場</t>
    <phoneticPr fontId="3" type="noConversion"/>
  </si>
  <si>
    <t>曾浚騰</t>
  </si>
  <si>
    <t>崙背國小</t>
  </si>
  <si>
    <t>備註: 合計2位選手參賽,取1名。</t>
    <phoneticPr fontId="3" type="noConversion"/>
  </si>
  <si>
    <t>雲林縣109年秋季縣長盃國武術錦標賽【國小女子高年級組國術-福建系列南拳】比賽名單 甲37場</t>
    <phoneticPr fontId="3" type="noConversion"/>
  </si>
  <si>
    <t>洪佳岑</t>
  </si>
  <si>
    <t>文光國小</t>
  </si>
  <si>
    <t>楊于箴</t>
  </si>
  <si>
    <t>南陽國小</t>
  </si>
  <si>
    <t>沈奕瑾</t>
  </si>
  <si>
    <t>安慶國小</t>
  </si>
  <si>
    <t>蔡欣縈</t>
  </si>
  <si>
    <t>丁乙茜</t>
  </si>
  <si>
    <t>麥寮國小</t>
  </si>
  <si>
    <t>鄭棠心</t>
  </si>
  <si>
    <t>張恩嘉</t>
  </si>
  <si>
    <t>蕭鈺惠</t>
  </si>
  <si>
    <t>元長國小</t>
  </si>
  <si>
    <t>許妤安</t>
  </si>
  <si>
    <t>楊卉庭</t>
  </si>
  <si>
    <t>林庭瑜</t>
  </si>
  <si>
    <t>蔡宜穎</t>
  </si>
  <si>
    <t>東光國小</t>
  </si>
  <si>
    <t>余奕蓁</t>
  </si>
  <si>
    <t>廖盈盈</t>
  </si>
  <si>
    <t>廣興國小</t>
  </si>
  <si>
    <t>黃麗分</t>
  </si>
  <si>
    <t>李畇鋆</t>
  </si>
  <si>
    <t>備註: 合計22位選手參賽,取8名。</t>
    <phoneticPr fontId="3" type="noConversion"/>
  </si>
  <si>
    <t>吳姵瑩</t>
  </si>
  <si>
    <t>吳佳恩</t>
  </si>
  <si>
    <t>吳采霈</t>
  </si>
  <si>
    <t>雲林縣109年秋季縣長盃國武術錦標賽【國小女子低年級組國術-福建系列南拳】比賽名單 甲38場</t>
    <phoneticPr fontId="3" type="noConversion"/>
  </si>
  <si>
    <t>李羽喬</t>
  </si>
  <si>
    <t>蔡宥稘</t>
  </si>
  <si>
    <t>廖美甯</t>
  </si>
  <si>
    <t>王彥晶</t>
  </si>
  <si>
    <t>林佳茵</t>
  </si>
  <si>
    <t>陳怡蓁</t>
  </si>
  <si>
    <t>程于庭</t>
  </si>
  <si>
    <t>備註: 合計7位選手參賽,取4名。</t>
    <phoneticPr fontId="3" type="noConversion"/>
  </si>
  <si>
    <t>雲林縣109年秋季縣長盃國武術錦標賽【國小男子高年級組國術-福建系列南拳】比賽名單 甲39場</t>
    <phoneticPr fontId="3" type="noConversion"/>
  </si>
  <si>
    <t>林許士耘</t>
  </si>
  <si>
    <t>尚德國小</t>
  </si>
  <si>
    <t>温柏焱</t>
  </si>
  <si>
    <t>李英傑</t>
  </si>
  <si>
    <t>吳峻愷</t>
  </si>
  <si>
    <t>許喬鈞</t>
  </si>
  <si>
    <t>蔡瑞恩</t>
  </si>
  <si>
    <t>北辰國小</t>
  </si>
  <si>
    <t>戴堂亦</t>
  </si>
  <si>
    <t>陳暉然</t>
  </si>
  <si>
    <t>黃建川</t>
  </si>
  <si>
    <t>丁彬峰</t>
  </si>
  <si>
    <t>李家豪</t>
  </si>
  <si>
    <t>蕭慶鴻</t>
  </si>
  <si>
    <t>陳有琦</t>
  </si>
  <si>
    <t>謝濬澤</t>
  </si>
  <si>
    <t>賴泓赫</t>
  </si>
  <si>
    <t>蔡政庭</t>
  </si>
  <si>
    <t>陳璽安</t>
  </si>
  <si>
    <t>廖建凱</t>
  </si>
  <si>
    <t>張定緯</t>
  </si>
  <si>
    <t>吳閩軒</t>
  </si>
  <si>
    <t>吳煥博</t>
  </si>
  <si>
    <t>雲林縣109年秋季縣長盃國武術錦標賽【國小男子低年級組國術-福建系列南拳】比賽名單 甲40場</t>
    <phoneticPr fontId="3" type="noConversion"/>
  </si>
  <si>
    <t>李詠朕</t>
  </si>
  <si>
    <t>李俊逸</t>
  </si>
  <si>
    <t>洪彥彰</t>
  </si>
  <si>
    <t>陳尚佑</t>
  </si>
  <si>
    <t>李秉翰</t>
  </si>
  <si>
    <t>蔡政哲</t>
  </si>
  <si>
    <t>備註: 合6位選手參賽,取3名。</t>
    <phoneticPr fontId="3" type="noConversion"/>
  </si>
  <si>
    <t>雲林縣109年秋季縣長盃國武術錦標賽【國小女子高年級組對練】比賽名單 甲41場</t>
    <phoneticPr fontId="3" type="noConversion"/>
  </si>
  <si>
    <t>楊芯沛林鈺臻</t>
    <phoneticPr fontId="3" type="noConversion"/>
  </si>
  <si>
    <t>廖胤絜廖宜瑄</t>
    <phoneticPr fontId="3" type="noConversion"/>
  </si>
  <si>
    <t>明倫國小</t>
  </si>
  <si>
    <t>陳妙淳留宇彤</t>
    <phoneticPr fontId="3" type="noConversion"/>
  </si>
  <si>
    <t>鄭盈盈黃家瑜</t>
    <phoneticPr fontId="3" type="noConversion"/>
  </si>
  <si>
    <t>吳姿穎吳羿萱</t>
    <phoneticPr fontId="3" type="noConversion"/>
  </si>
  <si>
    <t>林宜蓉鄭棠心</t>
    <phoneticPr fontId="3" type="noConversion"/>
  </si>
  <si>
    <t>林庭瑜顏宥萱</t>
    <phoneticPr fontId="3" type="noConversion"/>
  </si>
  <si>
    <t>楊洛熏張羽岑</t>
    <phoneticPr fontId="3" type="noConversion"/>
  </si>
  <si>
    <t>雲林縣109年秋季縣長盃國武術錦標賽【國小男子高年級組對練】比賽名單 甲42場</t>
    <phoneticPr fontId="3" type="noConversion"/>
  </si>
  <si>
    <t>吳泓毅黃品嘉</t>
    <phoneticPr fontId="3" type="noConversion"/>
  </si>
  <si>
    <t>丁彬峰李家豪</t>
    <phoneticPr fontId="3" type="noConversion"/>
  </si>
  <si>
    <t>陳志杰留宇成</t>
    <phoneticPr fontId="3" type="noConversion"/>
  </si>
  <si>
    <t>吳肇倫吳政賢</t>
    <phoneticPr fontId="3" type="noConversion"/>
  </si>
  <si>
    <t>蕭慶鴻陳有琦</t>
    <phoneticPr fontId="3" type="noConversion"/>
  </si>
  <si>
    <t>備註: 合計16位選手參賽,取8名。</t>
    <phoneticPr fontId="3" type="noConversion"/>
  </si>
  <si>
    <t>丁珮汝</t>
    <phoneticPr fontId="3" type="noConversion"/>
  </si>
  <si>
    <t>吳承諺</t>
    <phoneticPr fontId="3" type="noConversion"/>
  </si>
  <si>
    <t>林煌祐</t>
    <phoneticPr fontId="3" type="noConversion"/>
  </si>
  <si>
    <t>建華國小</t>
    <phoneticPr fontId="3" type="noConversion"/>
  </si>
  <si>
    <t>尚德國小</t>
    <phoneticPr fontId="3" type="noConversion"/>
  </si>
  <si>
    <t>備註: 合8組選手參賽,取4名。</t>
    <phoneticPr fontId="3" type="noConversion"/>
  </si>
  <si>
    <t>備註: 合5組選手參賽,取3名。</t>
    <phoneticPr fontId="3" type="noConversion"/>
  </si>
  <si>
    <t>備註: 合24位選手參賽,取8名。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</si>
</sst>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&quot; &quot;"/>
    <numFmt numFmtId="177" formatCode="0.0000000&quot; &quot;;&quot;-&quot;0.0000000&quot; &quot;"/>
  </numFmts>
  <fonts count="8" x14ac:knownFonts="1">
    <font>
      <sz val="12"/>
      <color theme="1"/>
      <name val="新細明體"/>
      <family val="2"/>
      <charset val="136"/>
      <scheme val="minor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Protection="0">
      <alignment horizontal="center" vertical="center"/>
    </xf>
  </cellStyleXfs>
  <cellXfs count="29">
    <xf numFmtId="0" fontId="0" fillId="0" borderId="0" xfId="0">
      <alignment vertical="center"/>
    </xf>
    <xf numFmtId="0" fontId="1" fillId="2" borderId="1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2" borderId="1" xfId="1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/>
    </xf>
    <xf numFmtId="177" fontId="4" fillId="2" borderId="1" xfId="1" applyNumberFormat="1" applyFont="1" applyFill="1" applyBorder="1" applyAlignment="1">
      <alignment horizontal="center" vertical="center"/>
    </xf>
    <xf numFmtId="49" fontId="1" fillId="2" borderId="0" xfId="1" applyNumberFormat="1" applyFont="1" applyFill="1" applyBorder="1" applyAlignment="1">
      <alignment horizontal="center" vertical="center"/>
    </xf>
    <xf numFmtId="0" fontId="4" fillId="2" borderId="0" xfId="1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2" borderId="0" xfId="1" applyNumberFormat="1" applyFont="1" applyFill="1" applyBorder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9" fontId="2" fillId="2" borderId="6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7" xfId="1" applyNumberFormat="1" applyFont="1" applyFill="1" applyBorder="1" applyAlignment="1">
      <alignment horizontal="center" vertical="center"/>
    </xf>
    <xf numFmtId="49" fontId="2" fillId="2" borderId="8" xfId="1" applyNumberFormat="1" applyFont="1" applyFill="1" applyBorder="1" applyAlignment="1">
      <alignment horizontal="center" vertical="center"/>
    </xf>
    <xf numFmtId="49" fontId="2" fillId="2" borderId="9" xfId="1" applyNumberFormat="1" applyFont="1" applyFill="1" applyBorder="1" applyAlignment="1">
      <alignment horizontal="center" vertical="center"/>
    </xf>
    <xf numFmtId="49" fontId="2" fillId="2" borderId="10" xfId="1" applyNumberFormat="1" applyFont="1" applyFill="1" applyBorder="1" applyAlignment="1">
      <alignment horizontal="center" vertical="center"/>
    </xf>
    <xf numFmtId="49" fontId="1" fillId="2" borderId="3" xfId="1" applyNumberFormat="1" applyFont="1" applyFill="1" applyBorder="1" applyAlignment="1">
      <alignment horizontal="center" vertical="center"/>
    </xf>
    <xf numFmtId="49" fontId="1" fillId="2" borderId="5" xfId="1" applyNumberFormat="1" applyFont="1" applyFill="1" applyBorder="1" applyAlignment="1">
      <alignment horizontal="center" vertical="center"/>
    </xf>
    <xf numFmtId="49" fontId="1" fillId="2" borderId="4" xfId="1" applyNumberFormat="1" applyFont="1" applyFill="1" applyBorder="1" applyAlignment="1">
      <alignment horizontal="center" vertical="center"/>
    </xf>
    <xf numFmtId="49" fontId="1" fillId="2" borderId="2" xfId="1" applyNumberFormat="1" applyFont="1" applyFill="1" applyBorder="1" applyAlignment="1">
      <alignment horizontal="left" vertical="center"/>
    </xf>
    <xf numFmtId="49" fontId="1" fillId="2" borderId="0" xfId="1" applyNumberFormat="1" applyFont="1" applyFill="1" applyBorder="1" applyAlignment="1">
      <alignment horizontal="left" vertical="center" wrapText="1"/>
    </xf>
    <xf numFmtId="49" fontId="1" fillId="2" borderId="0" xfId="1" applyNumberFormat="1" applyFont="1" applyFill="1" applyBorder="1" applyAlignment="1">
      <alignment horizontal="left" vertical="center"/>
    </xf>
  </cellXfs>
  <cellStyles count="2">
    <cellStyle name="一般" xfId="0" builtinId="0"/>
    <cellStyle name="一般 2" xfId="1"/>
  </cellStyles>
  <dxfs count="1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A5" sqref="A5:XFD5"/>
    </sheetView>
  </sheetViews>
  <sheetFormatPr defaultRowHeight="16.2" x14ac:dyDescent="0.3"/>
  <cols>
    <col min="1" max="1" width="8.77734375" bestFit="1" customWidth="1"/>
    <col min="3" max="3" width="15.44140625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17" t="s">
        <v>27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"/>
      <c r="O1" s="1"/>
      <c r="P1" s="1"/>
      <c r="Q1" s="1"/>
      <c r="R1" s="1"/>
    </row>
    <row r="2" spans="1:18" ht="19.8" x14ac:dyDescent="0.3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23" t="s">
        <v>0</v>
      </c>
      <c r="O2" s="24"/>
      <c r="P2" s="25"/>
      <c r="Q2" s="23" t="s">
        <v>1</v>
      </c>
      <c r="R2" s="2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28</v>
      </c>
      <c r="C4" s="5" t="s">
        <v>29</v>
      </c>
      <c r="D4" s="4"/>
      <c r="E4" s="4"/>
      <c r="F4" s="4"/>
      <c r="G4" s="4"/>
      <c r="H4" s="4"/>
      <c r="I4" s="4">
        <f t="shared" ref="I4:I5" si="0">SUM(D4:H4)</f>
        <v>0</v>
      </c>
      <c r="J4" s="4">
        <f t="shared" ref="J4:J5" si="1">SUM(P4/3)</f>
        <v>0</v>
      </c>
      <c r="K4" s="4"/>
      <c r="L4" s="4">
        <f t="shared" ref="L4:L5" si="2">SUM(J4:K4)</f>
        <v>0</v>
      </c>
      <c r="M4" s="4">
        <f>RANK(L4,$L$4:$L$6)</f>
        <v>1</v>
      </c>
      <c r="N4" s="4">
        <f t="shared" ref="N4:N5" si="3">MAX(D4:H4)</f>
        <v>0</v>
      </c>
      <c r="O4" s="4">
        <f t="shared" ref="O4:O5" si="4">MIN(D4:H4)</f>
        <v>0</v>
      </c>
      <c r="P4" s="6">
        <f t="shared" ref="P4:P5" si="5">SUM(I4-N4-O4)</f>
        <v>0</v>
      </c>
      <c r="Q4" s="6">
        <f t="shared" ref="Q4:Q5" si="6">AVERAGE(N4:O4)</f>
        <v>0</v>
      </c>
      <c r="R4" s="7">
        <f t="shared" ref="R4:R5" si="7">L4-Q4</f>
        <v>0</v>
      </c>
    </row>
    <row r="5" spans="1:18" ht="30" customHeight="1" x14ac:dyDescent="0.3">
      <c r="A5" s="4">
        <v>2</v>
      </c>
      <c r="B5" s="14" t="s">
        <v>31</v>
      </c>
      <c r="C5" s="5" t="s">
        <v>30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RANK(L5,$L$4:$L$6)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19.8" x14ac:dyDescent="0.3">
      <c r="A6" s="26" t="s">
        <v>32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18" ht="19.8" x14ac:dyDescent="0.3">
      <c r="C7" s="9" t="s">
        <v>25</v>
      </c>
    </row>
    <row r="8" spans="1:18" ht="35.549999999999997" customHeight="1" x14ac:dyDescent="0.3">
      <c r="A8" s="27" t="s">
        <v>26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</row>
    <row r="10" spans="1:18" ht="16.95" x14ac:dyDescent="0.4">
      <c r="A10" s="10"/>
      <c r="B10" s="11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2"/>
      <c r="Q10" s="12"/>
      <c r="R10" s="13"/>
    </row>
    <row r="11" spans="1:18" ht="16.95" x14ac:dyDescent="0.4">
      <c r="A11" s="10"/>
      <c r="B11" s="11"/>
      <c r="C11" s="1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2"/>
      <c r="Q11" s="12"/>
      <c r="R11" s="13"/>
    </row>
    <row r="12" spans="1:18" ht="16.95" x14ac:dyDescent="0.4">
      <c r="A12" s="10"/>
      <c r="B12" s="11"/>
      <c r="C12" s="1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2"/>
      <c r="Q12" s="12"/>
      <c r="R12" s="13"/>
    </row>
    <row r="13" spans="1:18" x14ac:dyDescent="0.3">
      <c r="A13" s="10"/>
      <c r="B13" s="11"/>
      <c r="C13" s="1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2"/>
      <c r="Q13" s="12"/>
      <c r="R13" s="13"/>
    </row>
    <row r="14" spans="1:18" x14ac:dyDescent="0.3">
      <c r="A14" s="10"/>
      <c r="B14" s="11"/>
      <c r="C14" s="11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2"/>
      <c r="Q14" s="12"/>
      <c r="R14" s="13"/>
    </row>
    <row r="15" spans="1:18" x14ac:dyDescent="0.3">
      <c r="A15" s="10"/>
      <c r="B15" s="11"/>
      <c r="C15" s="11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2"/>
      <c r="Q15" s="12"/>
      <c r="R15" s="13"/>
    </row>
    <row r="16" spans="1:18" x14ac:dyDescent="0.3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  <row r="18" spans="1:18" x14ac:dyDescent="0.3">
      <c r="A18" s="10"/>
      <c r="B18" s="11"/>
      <c r="C18" s="11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2"/>
      <c r="Q18" s="12"/>
      <c r="R18" s="13"/>
    </row>
    <row r="19" spans="1:18" x14ac:dyDescent="0.3">
      <c r="A19" s="10"/>
      <c r="B19" s="11"/>
      <c r="C19" s="11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2"/>
      <c r="Q19" s="12"/>
      <c r="R19" s="13"/>
    </row>
    <row r="20" spans="1:18" x14ac:dyDescent="0.3">
      <c r="A20" s="10"/>
      <c r="B20" s="11"/>
      <c r="C20" s="11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2"/>
      <c r="Q20" s="12"/>
      <c r="R20" s="13"/>
    </row>
  </sheetData>
  <mergeCells count="5">
    <mergeCell ref="A1:M2"/>
    <mergeCell ref="N2:P2"/>
    <mergeCell ref="Q2:R2"/>
    <mergeCell ref="A6:R6"/>
    <mergeCell ref="A8:R8"/>
  </mergeCells>
  <phoneticPr fontId="3" type="noConversion"/>
  <conditionalFormatting sqref="R5 R10:R20">
    <cfRule type="cellIs" dxfId="12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C4" sqref="C1:C1048576"/>
    </sheetView>
  </sheetViews>
  <sheetFormatPr defaultRowHeight="16.2" x14ac:dyDescent="0.3"/>
  <cols>
    <col min="1" max="1" width="8.77734375" bestFit="1" customWidth="1"/>
    <col min="3" max="3" width="10.33203125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17" t="s">
        <v>33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"/>
      <c r="O1" s="1"/>
      <c r="P1" s="1"/>
      <c r="Q1" s="1"/>
      <c r="R1" s="1"/>
    </row>
    <row r="2" spans="1:18" ht="19.8" x14ac:dyDescent="0.3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23" t="s">
        <v>0</v>
      </c>
      <c r="O2" s="24"/>
      <c r="P2" s="25"/>
      <c r="Q2" s="23" t="s">
        <v>1</v>
      </c>
      <c r="R2" s="2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4">
        <v>1</v>
      </c>
      <c r="B4" s="5" t="s">
        <v>34</v>
      </c>
      <c r="C4" s="5" t="s">
        <v>35</v>
      </c>
      <c r="D4" s="4"/>
      <c r="E4" s="4"/>
      <c r="F4" s="4"/>
      <c r="G4" s="4"/>
      <c r="H4" s="4"/>
      <c r="I4" s="4">
        <f t="shared" ref="I4:I5" si="0">SUM(D4:H4)</f>
        <v>0</v>
      </c>
      <c r="J4" s="4">
        <f t="shared" ref="J4:J5" si="1">SUM(P4/3)</f>
        <v>0</v>
      </c>
      <c r="K4" s="4"/>
      <c r="L4" s="4">
        <f t="shared" ref="L4:L5" si="2">SUM(J4:K4)</f>
        <v>0</v>
      </c>
      <c r="M4" s="4">
        <f t="shared" ref="M4:M14" si="3">RANK(L4,$L$4:$L$15)</f>
        <v>1</v>
      </c>
      <c r="N4" s="4">
        <f t="shared" ref="N4:N5" si="4">MAX(D4:H4)</f>
        <v>0</v>
      </c>
      <c r="O4" s="4">
        <f t="shared" ref="O4:O5" si="5">MIN(D4:H4)</f>
        <v>0</v>
      </c>
      <c r="P4" s="6">
        <f t="shared" ref="P4:P5" si="6">SUM(I4-N4-O4)</f>
        <v>0</v>
      </c>
      <c r="Q4" s="6">
        <f t="shared" ref="Q4:Q5" si="7">AVERAGE(N4:O4)</f>
        <v>0</v>
      </c>
      <c r="R4" s="7">
        <f t="shared" ref="R4:R5" si="8">L4-Q4</f>
        <v>0</v>
      </c>
    </row>
    <row r="5" spans="1:18" ht="25.05" customHeight="1" x14ac:dyDescent="0.3">
      <c r="A5" s="4">
        <v>2</v>
      </c>
      <c r="B5" s="5" t="s">
        <v>45</v>
      </c>
      <c r="C5" s="5" t="s">
        <v>46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43</v>
      </c>
      <c r="C6" s="5" t="s">
        <v>42</v>
      </c>
      <c r="D6" s="4"/>
      <c r="E6" s="4"/>
      <c r="F6" s="4"/>
      <c r="G6" s="4"/>
      <c r="H6" s="4"/>
      <c r="I6" s="4">
        <f t="shared" ref="I6:I14" si="9">SUM(D6:H6)</f>
        <v>0</v>
      </c>
      <c r="J6" s="4">
        <f t="shared" ref="J6:J13" si="10">SUM(P6/3)</f>
        <v>0</v>
      </c>
      <c r="K6" s="4"/>
      <c r="L6" s="4">
        <f t="shared" ref="L6:L14" si="11">SUM(J6:K6)</f>
        <v>0</v>
      </c>
      <c r="M6" s="4">
        <f t="shared" si="3"/>
        <v>1</v>
      </c>
      <c r="N6" s="4">
        <f t="shared" ref="N6:N14" si="12">MAX(D6:H6)</f>
        <v>0</v>
      </c>
      <c r="O6" s="4">
        <f t="shared" ref="O6:O14" si="13">MIN(D6:H6)</f>
        <v>0</v>
      </c>
      <c r="P6" s="6">
        <f t="shared" ref="P6:P14" si="14">SUM(I6-N6-O6)</f>
        <v>0</v>
      </c>
      <c r="Q6" s="6">
        <f t="shared" ref="Q6:Q14" si="15">AVERAGE(N6:O6)</f>
        <v>0</v>
      </c>
      <c r="R6" s="8">
        <f t="shared" ref="R6:R14" si="16">L6-Q6</f>
        <v>0</v>
      </c>
    </row>
    <row r="7" spans="1:18" ht="25.05" customHeight="1" x14ac:dyDescent="0.3">
      <c r="A7" s="4">
        <v>4</v>
      </c>
      <c r="B7" s="5" t="s">
        <v>38</v>
      </c>
      <c r="C7" s="5" t="s">
        <v>37</v>
      </c>
      <c r="D7" s="4"/>
      <c r="E7" s="4"/>
      <c r="F7" s="4"/>
      <c r="G7" s="4"/>
      <c r="H7" s="4"/>
      <c r="I7" s="4">
        <f t="shared" si="9"/>
        <v>0</v>
      </c>
      <c r="J7" s="4">
        <f t="shared" si="10"/>
        <v>0</v>
      </c>
      <c r="K7" s="4"/>
      <c r="L7" s="4">
        <f t="shared" si="11"/>
        <v>0</v>
      </c>
      <c r="M7" s="4">
        <f t="shared" si="3"/>
        <v>1</v>
      </c>
      <c r="N7" s="4">
        <f t="shared" si="12"/>
        <v>0</v>
      </c>
      <c r="O7" s="4">
        <f t="shared" si="13"/>
        <v>0</v>
      </c>
      <c r="P7" s="6">
        <f t="shared" si="14"/>
        <v>0</v>
      </c>
      <c r="Q7" s="6">
        <f t="shared" si="15"/>
        <v>0</v>
      </c>
      <c r="R7" s="8">
        <f t="shared" si="16"/>
        <v>0</v>
      </c>
    </row>
    <row r="8" spans="1:18" ht="25.05" customHeight="1" x14ac:dyDescent="0.3">
      <c r="A8" s="4">
        <v>5</v>
      </c>
      <c r="B8" s="5" t="s">
        <v>40</v>
      </c>
      <c r="C8" s="5" t="s">
        <v>35</v>
      </c>
      <c r="D8" s="4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3"/>
        <v>1</v>
      </c>
      <c r="N8" s="4">
        <f t="shared" si="12"/>
        <v>0</v>
      </c>
      <c r="O8" s="4">
        <f t="shared" si="13"/>
        <v>0</v>
      </c>
      <c r="P8" s="6">
        <f t="shared" si="14"/>
        <v>0</v>
      </c>
      <c r="Q8" s="6">
        <f t="shared" si="15"/>
        <v>0</v>
      </c>
      <c r="R8" s="8">
        <f t="shared" si="16"/>
        <v>0</v>
      </c>
    </row>
    <row r="9" spans="1:18" ht="25.05" customHeight="1" x14ac:dyDescent="0.3">
      <c r="A9" s="4">
        <v>6</v>
      </c>
      <c r="B9" s="5" t="s">
        <v>36</v>
      </c>
      <c r="C9" s="5" t="s">
        <v>37</v>
      </c>
      <c r="D9" s="4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3"/>
        <v>1</v>
      </c>
      <c r="N9" s="4">
        <f t="shared" si="12"/>
        <v>0</v>
      </c>
      <c r="O9" s="4">
        <f t="shared" si="13"/>
        <v>0</v>
      </c>
      <c r="P9" s="6">
        <f t="shared" si="14"/>
        <v>0</v>
      </c>
      <c r="Q9" s="6">
        <f t="shared" si="15"/>
        <v>0</v>
      </c>
      <c r="R9" s="8">
        <f t="shared" si="16"/>
        <v>0</v>
      </c>
    </row>
    <row r="10" spans="1:18" ht="25.05" customHeight="1" x14ac:dyDescent="0.3">
      <c r="A10" s="4">
        <v>7</v>
      </c>
      <c r="B10" s="5" t="s">
        <v>47</v>
      </c>
      <c r="C10" s="5" t="s">
        <v>48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3"/>
        <v>1</v>
      </c>
      <c r="N10" s="4">
        <f t="shared" si="12"/>
        <v>0</v>
      </c>
      <c r="O10" s="4">
        <f t="shared" si="13"/>
        <v>0</v>
      </c>
      <c r="P10" s="6">
        <f t="shared" si="14"/>
        <v>0</v>
      </c>
      <c r="Q10" s="6">
        <f t="shared" si="15"/>
        <v>0</v>
      </c>
      <c r="R10" s="8">
        <f t="shared" si="16"/>
        <v>0</v>
      </c>
    </row>
    <row r="11" spans="1:18" ht="25.05" customHeight="1" x14ac:dyDescent="0.3">
      <c r="A11" s="4">
        <v>8</v>
      </c>
      <c r="B11" s="5" t="s">
        <v>44</v>
      </c>
      <c r="C11" s="5" t="s">
        <v>42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3"/>
        <v>1</v>
      </c>
      <c r="N11" s="4">
        <f t="shared" si="12"/>
        <v>0</v>
      </c>
      <c r="O11" s="4">
        <f t="shared" si="13"/>
        <v>0</v>
      </c>
      <c r="P11" s="6">
        <f t="shared" si="14"/>
        <v>0</v>
      </c>
      <c r="Q11" s="6">
        <f t="shared" si="15"/>
        <v>0</v>
      </c>
      <c r="R11" s="8">
        <f t="shared" si="16"/>
        <v>0</v>
      </c>
    </row>
    <row r="12" spans="1:18" ht="25.05" customHeight="1" x14ac:dyDescent="0.3">
      <c r="A12" s="4">
        <v>9</v>
      </c>
      <c r="B12" s="5" t="s">
        <v>41</v>
      </c>
      <c r="C12" s="5" t="s">
        <v>42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3"/>
        <v>1</v>
      </c>
      <c r="N12" s="4">
        <f t="shared" si="12"/>
        <v>0</v>
      </c>
      <c r="O12" s="4">
        <f t="shared" si="13"/>
        <v>0</v>
      </c>
      <c r="P12" s="6">
        <f t="shared" si="14"/>
        <v>0</v>
      </c>
      <c r="Q12" s="6">
        <f t="shared" si="15"/>
        <v>0</v>
      </c>
      <c r="R12" s="8">
        <f t="shared" si="16"/>
        <v>0</v>
      </c>
    </row>
    <row r="13" spans="1:18" ht="25.05" customHeight="1" x14ac:dyDescent="0.3">
      <c r="A13" s="4">
        <v>10</v>
      </c>
      <c r="B13" s="5" t="s">
        <v>39</v>
      </c>
      <c r="C13" s="5" t="s">
        <v>37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3"/>
        <v>1</v>
      </c>
      <c r="N13" s="4">
        <f t="shared" si="12"/>
        <v>0</v>
      </c>
      <c r="O13" s="4">
        <f t="shared" si="13"/>
        <v>0</v>
      </c>
      <c r="P13" s="6">
        <f t="shared" si="14"/>
        <v>0</v>
      </c>
      <c r="Q13" s="6">
        <f t="shared" si="15"/>
        <v>0</v>
      </c>
      <c r="R13" s="8">
        <f t="shared" si="16"/>
        <v>0</v>
      </c>
    </row>
    <row r="14" spans="1:18" ht="25.05" customHeight="1" x14ac:dyDescent="0.3">
      <c r="A14" s="4">
        <v>11</v>
      </c>
      <c r="B14" s="5" t="s">
        <v>49</v>
      </c>
      <c r="C14" s="5" t="s">
        <v>48</v>
      </c>
      <c r="D14" s="4"/>
      <c r="E14" s="4"/>
      <c r="F14" s="4"/>
      <c r="G14" s="4"/>
      <c r="H14" s="4"/>
      <c r="I14" s="4">
        <f t="shared" si="9"/>
        <v>0</v>
      </c>
      <c r="J14" s="4">
        <f>SUM(P14/3)</f>
        <v>0</v>
      </c>
      <c r="K14" s="4"/>
      <c r="L14" s="4">
        <f t="shared" si="11"/>
        <v>0</v>
      </c>
      <c r="M14" s="4">
        <f t="shared" si="3"/>
        <v>1</v>
      </c>
      <c r="N14" s="4">
        <f t="shared" si="12"/>
        <v>0</v>
      </c>
      <c r="O14" s="4">
        <f t="shared" si="13"/>
        <v>0</v>
      </c>
      <c r="P14" s="6">
        <f t="shared" si="14"/>
        <v>0</v>
      </c>
      <c r="Q14" s="6">
        <f t="shared" si="15"/>
        <v>0</v>
      </c>
      <c r="R14" s="8">
        <f t="shared" si="16"/>
        <v>0</v>
      </c>
    </row>
    <row r="15" spans="1:18" ht="19.8" x14ac:dyDescent="0.3">
      <c r="A15" s="28" t="s">
        <v>50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ht="19.8" x14ac:dyDescent="0.3">
      <c r="C16" s="9" t="s">
        <v>25</v>
      </c>
    </row>
    <row r="17" spans="1:18" ht="39" customHeight="1" x14ac:dyDescent="0.3">
      <c r="A17" s="27" t="s">
        <v>26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</row>
    <row r="18" spans="1:18" x14ac:dyDescent="0.3">
      <c r="A18" s="10"/>
      <c r="B18" s="15"/>
      <c r="C18" s="15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2"/>
      <c r="Q18" s="12"/>
      <c r="R18" s="13"/>
    </row>
    <row r="19" spans="1:18" x14ac:dyDescent="0.3">
      <c r="A19" s="10"/>
      <c r="B19" s="15"/>
      <c r="C19" s="15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2"/>
      <c r="Q19" s="12"/>
      <c r="R19" s="13"/>
    </row>
    <row r="20" spans="1:18" x14ac:dyDescent="0.3">
      <c r="A20" s="10"/>
      <c r="B20" s="15"/>
      <c r="C20" s="15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2"/>
      <c r="Q20" s="12"/>
      <c r="R20" s="13"/>
    </row>
  </sheetData>
  <mergeCells count="5">
    <mergeCell ref="A1:M2"/>
    <mergeCell ref="N2:P2"/>
    <mergeCell ref="Q2:R2"/>
    <mergeCell ref="A15:R15"/>
    <mergeCell ref="A17:R17"/>
  </mergeCells>
  <phoneticPr fontId="3" type="noConversion"/>
  <conditionalFormatting sqref="R5:R14 R18:R20">
    <cfRule type="cellIs" dxfId="11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opLeftCell="A13" workbookViewId="0">
      <selection activeCell="A4" sqref="A4:XFD19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17" t="s">
        <v>51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"/>
      <c r="O1" s="1"/>
      <c r="P1" s="1"/>
      <c r="Q1" s="1"/>
      <c r="R1" s="1"/>
    </row>
    <row r="2" spans="1:18" ht="19.8" x14ac:dyDescent="0.3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23" t="s">
        <v>0</v>
      </c>
      <c r="O2" s="24"/>
      <c r="P2" s="25"/>
      <c r="Q2" s="23" t="s">
        <v>1</v>
      </c>
      <c r="R2" s="2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4">
        <v>1</v>
      </c>
      <c r="B4" s="5" t="s">
        <v>63</v>
      </c>
      <c r="C4" s="5" t="s">
        <v>62</v>
      </c>
      <c r="D4" s="4"/>
      <c r="E4" s="4"/>
      <c r="F4" s="4"/>
      <c r="G4" s="4"/>
      <c r="H4" s="4"/>
      <c r="I4" s="4">
        <f t="shared" ref="I4:I14" si="0">SUM(D4:H4)</f>
        <v>0</v>
      </c>
      <c r="J4" s="4">
        <f t="shared" ref="J4:J14" si="1">SUM(P4/3)</f>
        <v>0</v>
      </c>
      <c r="K4" s="4"/>
      <c r="L4" s="4">
        <f t="shared" ref="L4:L14" si="2">SUM(J4:K4)</f>
        <v>0</v>
      </c>
      <c r="M4" s="4">
        <f t="shared" ref="M4:M19" si="3">RANK(L4,$L$4:$L$20)</f>
        <v>1</v>
      </c>
      <c r="N4" s="4">
        <f t="shared" ref="N4:N14" si="4">MAX(D4:H4)</f>
        <v>0</v>
      </c>
      <c r="O4" s="4">
        <f t="shared" ref="O4:O14" si="5">MIN(D4:H4)</f>
        <v>0</v>
      </c>
      <c r="P4" s="6">
        <f t="shared" ref="P4:P14" si="6">SUM(I4-N4-O4)</f>
        <v>0</v>
      </c>
      <c r="Q4" s="6">
        <f t="shared" ref="Q4:Q14" si="7">AVERAGE(N4:O4)</f>
        <v>0</v>
      </c>
      <c r="R4" s="7">
        <f t="shared" ref="R4:R14" si="8">L4-Q4</f>
        <v>0</v>
      </c>
    </row>
    <row r="5" spans="1:18" ht="25.05" customHeight="1" x14ac:dyDescent="0.3">
      <c r="A5" s="4">
        <v>2</v>
      </c>
      <c r="B5" s="5" t="s">
        <v>59</v>
      </c>
      <c r="C5" s="5" t="s">
        <v>42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61</v>
      </c>
      <c r="C6" s="5" t="s">
        <v>62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5.05" customHeight="1" x14ac:dyDescent="0.3">
      <c r="A7" s="4">
        <v>4</v>
      </c>
      <c r="B7" s="5" t="s">
        <v>73</v>
      </c>
      <c r="C7" s="5" t="s">
        <v>69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25.05" customHeight="1" x14ac:dyDescent="0.3">
      <c r="A8" s="4">
        <v>5</v>
      </c>
      <c r="B8" s="5" t="s">
        <v>67</v>
      </c>
      <c r="C8" s="5" t="s">
        <v>48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25.05" customHeight="1" x14ac:dyDescent="0.3">
      <c r="A9" s="4">
        <v>6</v>
      </c>
      <c r="B9" s="5" t="s">
        <v>52</v>
      </c>
      <c r="C9" s="5" t="s">
        <v>42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25.05" customHeight="1" x14ac:dyDescent="0.3">
      <c r="A10" s="4">
        <v>7</v>
      </c>
      <c r="B10" s="5" t="s">
        <v>54</v>
      </c>
      <c r="C10" s="5" t="s">
        <v>55</v>
      </c>
      <c r="D10" s="4"/>
      <c r="E10" s="4"/>
      <c r="F10" s="4"/>
      <c r="G10" s="4"/>
      <c r="H10" s="4"/>
      <c r="I10" s="4">
        <f t="shared" si="0"/>
        <v>0</v>
      </c>
      <c r="J10" s="4">
        <f t="shared" si="1"/>
        <v>0</v>
      </c>
      <c r="K10" s="4"/>
      <c r="L10" s="4">
        <f t="shared" si="2"/>
        <v>0</v>
      </c>
      <c r="M10" s="4">
        <f t="shared" si="3"/>
        <v>1</v>
      </c>
      <c r="N10" s="4">
        <f t="shared" si="4"/>
        <v>0</v>
      </c>
      <c r="O10" s="4">
        <f t="shared" si="5"/>
        <v>0</v>
      </c>
      <c r="P10" s="6">
        <f t="shared" si="6"/>
        <v>0</v>
      </c>
      <c r="Q10" s="6">
        <f t="shared" si="7"/>
        <v>0</v>
      </c>
      <c r="R10" s="8">
        <f t="shared" si="8"/>
        <v>0</v>
      </c>
    </row>
    <row r="11" spans="1:18" ht="25.05" customHeight="1" x14ac:dyDescent="0.3">
      <c r="A11" s="4">
        <v>8</v>
      </c>
      <c r="B11" s="5" t="s">
        <v>53</v>
      </c>
      <c r="C11" s="5" t="s">
        <v>35</v>
      </c>
      <c r="D11" s="4"/>
      <c r="E11" s="4"/>
      <c r="F11" s="4"/>
      <c r="G11" s="4"/>
      <c r="H11" s="4"/>
      <c r="I11" s="4">
        <f t="shared" si="0"/>
        <v>0</v>
      </c>
      <c r="J11" s="4">
        <f t="shared" si="1"/>
        <v>0</v>
      </c>
      <c r="K11" s="4"/>
      <c r="L11" s="4">
        <f t="shared" si="2"/>
        <v>0</v>
      </c>
      <c r="M11" s="4">
        <f t="shared" si="3"/>
        <v>1</v>
      </c>
      <c r="N11" s="4">
        <f t="shared" si="4"/>
        <v>0</v>
      </c>
      <c r="O11" s="4">
        <f t="shared" si="5"/>
        <v>0</v>
      </c>
      <c r="P11" s="6">
        <f t="shared" si="6"/>
        <v>0</v>
      </c>
      <c r="Q11" s="6">
        <f t="shared" si="7"/>
        <v>0</v>
      </c>
      <c r="R11" s="8">
        <f t="shared" si="8"/>
        <v>0</v>
      </c>
    </row>
    <row r="12" spans="1:18" ht="25.05" customHeight="1" x14ac:dyDescent="0.3">
      <c r="A12" s="4">
        <v>9</v>
      </c>
      <c r="B12" s="5" t="s">
        <v>56</v>
      </c>
      <c r="C12" s="5" t="s">
        <v>55</v>
      </c>
      <c r="D12" s="4"/>
      <c r="E12" s="4"/>
      <c r="F12" s="4"/>
      <c r="G12" s="4"/>
      <c r="H12" s="4"/>
      <c r="I12" s="4">
        <f t="shared" si="0"/>
        <v>0</v>
      </c>
      <c r="J12" s="4">
        <f t="shared" si="1"/>
        <v>0</v>
      </c>
      <c r="K12" s="4"/>
      <c r="L12" s="4">
        <f t="shared" si="2"/>
        <v>0</v>
      </c>
      <c r="M12" s="4">
        <f t="shared" si="3"/>
        <v>1</v>
      </c>
      <c r="N12" s="4">
        <f t="shared" si="4"/>
        <v>0</v>
      </c>
      <c r="O12" s="4">
        <f t="shared" si="5"/>
        <v>0</v>
      </c>
      <c r="P12" s="6">
        <f t="shared" si="6"/>
        <v>0</v>
      </c>
      <c r="Q12" s="6">
        <f t="shared" si="7"/>
        <v>0</v>
      </c>
      <c r="R12" s="8">
        <f t="shared" si="8"/>
        <v>0</v>
      </c>
    </row>
    <row r="13" spans="1:18" ht="25.05" customHeight="1" x14ac:dyDescent="0.3">
      <c r="A13" s="4">
        <v>10</v>
      </c>
      <c r="B13" s="5" t="s">
        <v>57</v>
      </c>
      <c r="C13" s="5" t="s">
        <v>58</v>
      </c>
      <c r="D13" s="4"/>
      <c r="E13" s="4"/>
      <c r="F13" s="4"/>
      <c r="G13" s="4"/>
      <c r="H13" s="4"/>
      <c r="I13" s="4">
        <f t="shared" si="0"/>
        <v>0</v>
      </c>
      <c r="J13" s="4">
        <f t="shared" si="1"/>
        <v>0</v>
      </c>
      <c r="K13" s="4"/>
      <c r="L13" s="4">
        <f t="shared" si="2"/>
        <v>0</v>
      </c>
      <c r="M13" s="4">
        <f t="shared" si="3"/>
        <v>1</v>
      </c>
      <c r="N13" s="4">
        <f t="shared" si="4"/>
        <v>0</v>
      </c>
      <c r="O13" s="4">
        <f t="shared" si="5"/>
        <v>0</v>
      </c>
      <c r="P13" s="6">
        <f t="shared" si="6"/>
        <v>0</v>
      </c>
      <c r="Q13" s="6">
        <f t="shared" si="7"/>
        <v>0</v>
      </c>
      <c r="R13" s="8">
        <f t="shared" si="8"/>
        <v>0</v>
      </c>
    </row>
    <row r="14" spans="1:18" ht="25.05" customHeight="1" x14ac:dyDescent="0.3">
      <c r="A14" s="4">
        <v>11</v>
      </c>
      <c r="B14" s="5" t="s">
        <v>68</v>
      </c>
      <c r="C14" s="5" t="s">
        <v>69</v>
      </c>
      <c r="D14" s="4"/>
      <c r="E14" s="4"/>
      <c r="F14" s="4"/>
      <c r="G14" s="4"/>
      <c r="H14" s="4"/>
      <c r="I14" s="4">
        <f t="shared" si="0"/>
        <v>0</v>
      </c>
      <c r="J14" s="4">
        <f t="shared" si="1"/>
        <v>0</v>
      </c>
      <c r="K14" s="4"/>
      <c r="L14" s="4">
        <f t="shared" si="2"/>
        <v>0</v>
      </c>
      <c r="M14" s="4">
        <f t="shared" si="3"/>
        <v>1</v>
      </c>
      <c r="N14" s="4">
        <f t="shared" si="4"/>
        <v>0</v>
      </c>
      <c r="O14" s="4">
        <f t="shared" si="5"/>
        <v>0</v>
      </c>
      <c r="P14" s="6">
        <f t="shared" si="6"/>
        <v>0</v>
      </c>
      <c r="Q14" s="6">
        <f t="shared" si="7"/>
        <v>0</v>
      </c>
      <c r="R14" s="8">
        <f t="shared" si="8"/>
        <v>0</v>
      </c>
    </row>
    <row r="15" spans="1:18" ht="25.05" customHeight="1" x14ac:dyDescent="0.3">
      <c r="A15" s="4">
        <v>12</v>
      </c>
      <c r="B15" s="5" t="s">
        <v>70</v>
      </c>
      <c r="C15" s="5" t="s">
        <v>71</v>
      </c>
      <c r="D15" s="4"/>
      <c r="E15" s="4"/>
      <c r="F15" s="4"/>
      <c r="G15" s="4"/>
      <c r="H15" s="4"/>
      <c r="I15" s="4">
        <f t="shared" ref="I15:I18" si="9">SUM(D15:H15)</f>
        <v>0</v>
      </c>
      <c r="J15" s="4">
        <f t="shared" ref="J15:J18" si="10">SUM(P15/3)</f>
        <v>0</v>
      </c>
      <c r="K15" s="4"/>
      <c r="L15" s="4">
        <f t="shared" ref="L15:L18" si="11">SUM(J15:K15)</f>
        <v>0</v>
      </c>
      <c r="M15" s="4">
        <f t="shared" si="3"/>
        <v>1</v>
      </c>
      <c r="N15" s="4">
        <f t="shared" ref="N15:N18" si="12">MAX(D15:H15)</f>
        <v>0</v>
      </c>
      <c r="O15" s="4">
        <f t="shared" ref="O15:O18" si="13">MIN(D15:H15)</f>
        <v>0</v>
      </c>
      <c r="P15" s="6">
        <f t="shared" ref="P15:P18" si="14">SUM(I15-N15-O15)</f>
        <v>0</v>
      </c>
      <c r="Q15" s="6">
        <f t="shared" ref="Q15:Q18" si="15">AVERAGE(N15:O15)</f>
        <v>0</v>
      </c>
      <c r="R15" s="8">
        <f t="shared" ref="R15:R18" si="16">L15-Q15</f>
        <v>0</v>
      </c>
    </row>
    <row r="16" spans="1:18" ht="25.05" customHeight="1" x14ac:dyDescent="0.3">
      <c r="A16" s="4">
        <v>13</v>
      </c>
      <c r="B16" s="5" t="s">
        <v>66</v>
      </c>
      <c r="C16" s="5" t="s">
        <v>65</v>
      </c>
      <c r="D16" s="4"/>
      <c r="E16" s="4"/>
      <c r="F16" s="4"/>
      <c r="G16" s="4"/>
      <c r="H16" s="4"/>
      <c r="I16" s="4">
        <f t="shared" si="9"/>
        <v>0</v>
      </c>
      <c r="J16" s="4">
        <f t="shared" si="10"/>
        <v>0</v>
      </c>
      <c r="K16" s="4"/>
      <c r="L16" s="4">
        <f t="shared" si="11"/>
        <v>0</v>
      </c>
      <c r="M16" s="4">
        <f t="shared" si="3"/>
        <v>1</v>
      </c>
      <c r="N16" s="4">
        <f t="shared" si="12"/>
        <v>0</v>
      </c>
      <c r="O16" s="4">
        <f t="shared" si="13"/>
        <v>0</v>
      </c>
      <c r="P16" s="6">
        <f t="shared" si="14"/>
        <v>0</v>
      </c>
      <c r="Q16" s="6">
        <f t="shared" si="15"/>
        <v>0</v>
      </c>
      <c r="R16" s="8">
        <f t="shared" si="16"/>
        <v>0</v>
      </c>
    </row>
    <row r="17" spans="1:18" ht="25.05" customHeight="1" x14ac:dyDescent="0.3">
      <c r="A17" s="4">
        <v>14</v>
      </c>
      <c r="B17" s="5" t="s">
        <v>64</v>
      </c>
      <c r="C17" s="5" t="s">
        <v>65</v>
      </c>
      <c r="D17" s="4"/>
      <c r="E17" s="4"/>
      <c r="F17" s="4"/>
      <c r="G17" s="4"/>
      <c r="H17" s="4"/>
      <c r="I17" s="4">
        <f t="shared" si="9"/>
        <v>0</v>
      </c>
      <c r="J17" s="4">
        <f t="shared" si="10"/>
        <v>0</v>
      </c>
      <c r="K17" s="4"/>
      <c r="L17" s="4">
        <f t="shared" si="11"/>
        <v>0</v>
      </c>
      <c r="M17" s="4">
        <f t="shared" si="3"/>
        <v>1</v>
      </c>
      <c r="N17" s="4">
        <f t="shared" si="12"/>
        <v>0</v>
      </c>
      <c r="O17" s="4">
        <f t="shared" si="13"/>
        <v>0</v>
      </c>
      <c r="P17" s="6">
        <f t="shared" si="14"/>
        <v>0</v>
      </c>
      <c r="Q17" s="6">
        <f t="shared" si="15"/>
        <v>0</v>
      </c>
      <c r="R17" s="8">
        <f t="shared" si="16"/>
        <v>0</v>
      </c>
    </row>
    <row r="18" spans="1:18" ht="25.05" customHeight="1" x14ac:dyDescent="0.3">
      <c r="A18" s="4">
        <v>15</v>
      </c>
      <c r="B18" s="5" t="s">
        <v>60</v>
      </c>
      <c r="C18" s="5" t="s">
        <v>42</v>
      </c>
      <c r="D18" s="4"/>
      <c r="E18" s="4"/>
      <c r="F18" s="4"/>
      <c r="G18" s="4"/>
      <c r="H18" s="4"/>
      <c r="I18" s="4">
        <f t="shared" si="9"/>
        <v>0</v>
      </c>
      <c r="J18" s="4">
        <f t="shared" si="10"/>
        <v>0</v>
      </c>
      <c r="K18" s="4"/>
      <c r="L18" s="4">
        <f t="shared" si="11"/>
        <v>0</v>
      </c>
      <c r="M18" s="4">
        <f t="shared" si="3"/>
        <v>1</v>
      </c>
      <c r="N18" s="4">
        <f t="shared" si="12"/>
        <v>0</v>
      </c>
      <c r="O18" s="4">
        <f t="shared" si="13"/>
        <v>0</v>
      </c>
      <c r="P18" s="6">
        <f t="shared" si="14"/>
        <v>0</v>
      </c>
      <c r="Q18" s="6">
        <f t="shared" si="15"/>
        <v>0</v>
      </c>
      <c r="R18" s="8">
        <f t="shared" si="16"/>
        <v>0</v>
      </c>
    </row>
    <row r="19" spans="1:18" ht="25.05" customHeight="1" x14ac:dyDescent="0.3">
      <c r="A19" s="4">
        <v>16</v>
      </c>
      <c r="B19" s="5" t="s">
        <v>72</v>
      </c>
      <c r="C19" s="5" t="s">
        <v>69</v>
      </c>
      <c r="D19" s="4"/>
      <c r="E19" s="4"/>
      <c r="F19" s="4"/>
      <c r="G19" s="4"/>
      <c r="H19" s="4"/>
      <c r="I19" s="4">
        <f t="shared" ref="I19" si="17">SUM(D19:H19)</f>
        <v>0</v>
      </c>
      <c r="J19" s="4">
        <f t="shared" ref="J19" si="18">SUM(P19/3)</f>
        <v>0</v>
      </c>
      <c r="K19" s="4"/>
      <c r="L19" s="4">
        <f t="shared" ref="L19" si="19">SUM(J19:K19)</f>
        <v>0</v>
      </c>
      <c r="M19" s="4">
        <f t="shared" si="3"/>
        <v>1</v>
      </c>
      <c r="N19" s="4">
        <f t="shared" ref="N19" si="20">MAX(D19:H19)</f>
        <v>0</v>
      </c>
      <c r="O19" s="4">
        <f t="shared" ref="O19" si="21">MIN(D19:H19)</f>
        <v>0</v>
      </c>
      <c r="P19" s="6">
        <f t="shared" ref="P19" si="22">SUM(I19-N19-O19)</f>
        <v>0</v>
      </c>
      <c r="Q19" s="6">
        <f t="shared" ref="Q19" si="23">AVERAGE(N19:O19)</f>
        <v>0</v>
      </c>
      <c r="R19" s="8">
        <f t="shared" ref="R19" si="24">L19-Q19</f>
        <v>0</v>
      </c>
    </row>
    <row r="20" spans="1:18" ht="19.8" x14ac:dyDescent="0.3">
      <c r="A20" s="28" t="s">
        <v>181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ht="19.8" x14ac:dyDescent="0.3">
      <c r="C21" s="9" t="s">
        <v>25</v>
      </c>
    </row>
    <row r="22" spans="1:18" ht="41.55" customHeight="1" x14ac:dyDescent="0.3">
      <c r="A22" s="27" t="s">
        <v>26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</row>
  </sheetData>
  <mergeCells count="5">
    <mergeCell ref="A1:M2"/>
    <mergeCell ref="N2:P2"/>
    <mergeCell ref="Q2:R2"/>
    <mergeCell ref="A20:R20"/>
    <mergeCell ref="A22:R22"/>
  </mergeCells>
  <phoneticPr fontId="3" type="noConversion"/>
  <conditionalFormatting sqref="R5:R19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>
      <selection activeCell="A4" sqref="A4:XFD8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17" t="s">
        <v>74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"/>
      <c r="O1" s="1"/>
      <c r="P1" s="1"/>
      <c r="Q1" s="1"/>
      <c r="R1" s="1"/>
    </row>
    <row r="2" spans="1:18" ht="19.8" x14ac:dyDescent="0.3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23" t="s">
        <v>0</v>
      </c>
      <c r="O2" s="24"/>
      <c r="P2" s="25"/>
      <c r="Q2" s="23" t="s">
        <v>1</v>
      </c>
      <c r="R2" s="2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75</v>
      </c>
      <c r="C4" s="5" t="s">
        <v>76</v>
      </c>
      <c r="D4" s="4"/>
      <c r="E4" s="4"/>
      <c r="F4" s="4"/>
      <c r="G4" s="4"/>
      <c r="H4" s="4"/>
      <c r="I4" s="4">
        <f t="shared" ref="I4:I8" si="0">SUM(D4:H4)</f>
        <v>0</v>
      </c>
      <c r="J4" s="4">
        <f t="shared" ref="J4:J8" si="1">SUM(P4/3)</f>
        <v>0</v>
      </c>
      <c r="K4" s="4"/>
      <c r="L4" s="4">
        <f t="shared" ref="L4:L8" si="2">SUM(J4:K4)</f>
        <v>0</v>
      </c>
      <c r="M4" s="4">
        <f>RANK(L4,$L$4:$L$9)</f>
        <v>1</v>
      </c>
      <c r="N4" s="4">
        <f t="shared" ref="N4:N8" si="3">MAX(D4:H4)</f>
        <v>0</v>
      </c>
      <c r="O4" s="4">
        <f t="shared" ref="O4:O8" si="4">MIN(D4:H4)</f>
        <v>0</v>
      </c>
      <c r="P4" s="6">
        <f t="shared" ref="P4:P8" si="5">SUM(I4-N4-O4)</f>
        <v>0</v>
      </c>
      <c r="Q4" s="6">
        <f t="shared" ref="Q4:Q8" si="6">AVERAGE(N4:O4)</f>
        <v>0</v>
      </c>
      <c r="R4" s="7">
        <f t="shared" ref="R4:R8" si="7">L4-Q4</f>
        <v>0</v>
      </c>
    </row>
    <row r="5" spans="1:18" ht="30" customHeight="1" x14ac:dyDescent="0.3">
      <c r="A5" s="4">
        <v>2</v>
      </c>
      <c r="B5" s="5" t="s">
        <v>78</v>
      </c>
      <c r="C5" s="5" t="s">
        <v>20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RANK(L5,$L$4:$L$9)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30" customHeight="1" x14ac:dyDescent="0.3">
      <c r="A6" s="4">
        <v>3</v>
      </c>
      <c r="B6" s="5" t="s">
        <v>79</v>
      </c>
      <c r="C6" s="5" t="s">
        <v>20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>RANK(L6,$L$4:$L$9)</f>
        <v>1</v>
      </c>
      <c r="N6" s="4">
        <f t="shared" si="3"/>
        <v>0</v>
      </c>
      <c r="O6" s="4">
        <f t="shared" si="4"/>
        <v>0</v>
      </c>
      <c r="P6" s="6">
        <f t="shared" si="5"/>
        <v>0</v>
      </c>
      <c r="Q6" s="6">
        <f t="shared" si="6"/>
        <v>0</v>
      </c>
      <c r="R6" s="8">
        <f t="shared" si="7"/>
        <v>0</v>
      </c>
    </row>
    <row r="7" spans="1:18" ht="30" customHeight="1" x14ac:dyDescent="0.3">
      <c r="A7" s="4">
        <v>4</v>
      </c>
      <c r="B7" s="5" t="s">
        <v>77</v>
      </c>
      <c r="C7" s="5" t="s">
        <v>76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>RANK(L7,$L$4:$L$9)</f>
        <v>1</v>
      </c>
      <c r="N7" s="4">
        <f t="shared" si="3"/>
        <v>0</v>
      </c>
      <c r="O7" s="4">
        <f t="shared" si="4"/>
        <v>0</v>
      </c>
      <c r="P7" s="6">
        <f t="shared" si="5"/>
        <v>0</v>
      </c>
      <c r="Q7" s="6">
        <f t="shared" si="6"/>
        <v>0</v>
      </c>
      <c r="R7" s="8">
        <f t="shared" si="7"/>
        <v>0</v>
      </c>
    </row>
    <row r="8" spans="1:18" ht="30" customHeight="1" x14ac:dyDescent="0.3">
      <c r="A8" s="4">
        <v>5</v>
      </c>
      <c r="B8" s="5" t="s">
        <v>80</v>
      </c>
      <c r="C8" s="5" t="s">
        <v>20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>RANK(L8,$L$4:$L$9)</f>
        <v>1</v>
      </c>
      <c r="N8" s="4">
        <f t="shared" si="3"/>
        <v>0</v>
      </c>
      <c r="O8" s="4">
        <f t="shared" si="4"/>
        <v>0</v>
      </c>
      <c r="P8" s="6">
        <f t="shared" si="5"/>
        <v>0</v>
      </c>
      <c r="Q8" s="6">
        <f t="shared" si="6"/>
        <v>0</v>
      </c>
      <c r="R8" s="8">
        <f t="shared" si="7"/>
        <v>0</v>
      </c>
    </row>
    <row r="9" spans="1:18" ht="19.8" x14ac:dyDescent="0.3">
      <c r="A9" s="28" t="s">
        <v>81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ht="19.8" x14ac:dyDescent="0.3">
      <c r="C10" s="9" t="s">
        <v>25</v>
      </c>
    </row>
    <row r="11" spans="1:18" ht="35.549999999999997" customHeight="1" x14ac:dyDescent="0.3">
      <c r="A11" s="27" t="s">
        <v>26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</row>
    <row r="15" spans="1:18" x14ac:dyDescent="0.3">
      <c r="A15" s="10"/>
      <c r="B15" s="11"/>
      <c r="C15" s="11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2"/>
      <c r="Q15" s="12"/>
      <c r="R15" s="13"/>
    </row>
    <row r="16" spans="1:18" x14ac:dyDescent="0.3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  <row r="18" spans="1:18" x14ac:dyDescent="0.3">
      <c r="A18" s="10"/>
      <c r="B18" s="11"/>
      <c r="C18" s="11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2"/>
      <c r="Q18" s="12"/>
      <c r="R18" s="13"/>
    </row>
    <row r="19" spans="1:18" x14ac:dyDescent="0.3">
      <c r="A19" s="10"/>
      <c r="B19" s="11"/>
      <c r="C19" s="11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2"/>
      <c r="Q19" s="12"/>
      <c r="R19" s="13"/>
    </row>
  </sheetData>
  <mergeCells count="5">
    <mergeCell ref="A1:M2"/>
    <mergeCell ref="N2:P2"/>
    <mergeCell ref="Q2:R2"/>
    <mergeCell ref="A9:R9"/>
    <mergeCell ref="A11:R11"/>
  </mergeCells>
  <phoneticPr fontId="3" type="noConversion"/>
  <conditionalFormatting sqref="R5:R8 R15:R19">
    <cfRule type="cellIs" dxfId="9" priority="1" stopIfTrue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activeCell="A4" sqref="A4:XFD10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17" t="s">
        <v>82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"/>
      <c r="O1" s="1"/>
      <c r="P1" s="1"/>
      <c r="Q1" s="1"/>
      <c r="R1" s="1"/>
    </row>
    <row r="2" spans="1:18" ht="19.8" x14ac:dyDescent="0.3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23" t="s">
        <v>0</v>
      </c>
      <c r="O2" s="24"/>
      <c r="P2" s="25"/>
      <c r="Q2" s="23" t="s">
        <v>1</v>
      </c>
      <c r="R2" s="2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84</v>
      </c>
      <c r="C4" s="5" t="s">
        <v>76</v>
      </c>
      <c r="D4" s="4"/>
      <c r="E4" s="4"/>
      <c r="F4" s="4"/>
      <c r="G4" s="4"/>
      <c r="H4" s="4"/>
      <c r="I4" s="4">
        <f t="shared" ref="I4:I8" si="0">SUM(D4:H4)</f>
        <v>0</v>
      </c>
      <c r="J4" s="4">
        <f t="shared" ref="J4:J8" si="1">SUM(P4/3)</f>
        <v>0</v>
      </c>
      <c r="K4" s="4"/>
      <c r="L4" s="4">
        <f t="shared" ref="L4:L8" si="2">SUM(J4:K4)</f>
        <v>0</v>
      </c>
      <c r="M4" s="4">
        <f t="shared" ref="M4:M10" si="3">RANK(L4,$L$4:$L$11)</f>
        <v>1</v>
      </c>
      <c r="N4" s="4">
        <f t="shared" ref="N4:N8" si="4">MAX(D4:H4)</f>
        <v>0</v>
      </c>
      <c r="O4" s="4">
        <f t="shared" ref="O4:O8" si="5">MIN(D4:H4)</f>
        <v>0</v>
      </c>
      <c r="P4" s="6">
        <f t="shared" ref="P4:P8" si="6">SUM(I4-N4-O4)</f>
        <v>0</v>
      </c>
      <c r="Q4" s="6">
        <f t="shared" ref="Q4:Q8" si="7">AVERAGE(N4:O4)</f>
        <v>0</v>
      </c>
      <c r="R4" s="7">
        <f t="shared" ref="R4:R8" si="8">L4-Q4</f>
        <v>0</v>
      </c>
    </row>
    <row r="5" spans="1:18" ht="30" customHeight="1" x14ac:dyDescent="0.3">
      <c r="A5" s="4">
        <v>2</v>
      </c>
      <c r="B5" s="5" t="s">
        <v>87</v>
      </c>
      <c r="C5" s="5" t="s">
        <v>22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30" customHeight="1" x14ac:dyDescent="0.3">
      <c r="A6" s="4">
        <v>3</v>
      </c>
      <c r="B6" s="5" t="s">
        <v>90</v>
      </c>
      <c r="C6" s="5" t="s">
        <v>24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30" customHeight="1" x14ac:dyDescent="0.3">
      <c r="A7" s="4">
        <v>4</v>
      </c>
      <c r="B7" s="5" t="s">
        <v>88</v>
      </c>
      <c r="C7" s="5" t="s">
        <v>89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30" customHeight="1" x14ac:dyDescent="0.3">
      <c r="A8" s="4">
        <v>5</v>
      </c>
      <c r="B8" s="5" t="s">
        <v>85</v>
      </c>
      <c r="C8" s="5" t="s">
        <v>76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30" customHeight="1" x14ac:dyDescent="0.3">
      <c r="A9" s="4">
        <v>6</v>
      </c>
      <c r="B9" s="5" t="s">
        <v>86</v>
      </c>
      <c r="C9" s="5" t="s">
        <v>20</v>
      </c>
      <c r="D9" s="4"/>
      <c r="E9" s="4"/>
      <c r="F9" s="4"/>
      <c r="G9" s="4"/>
      <c r="H9" s="4"/>
      <c r="I9" s="4">
        <f t="shared" ref="I9" si="9">SUM(D9:H9)</f>
        <v>0</v>
      </c>
      <c r="J9" s="4">
        <f t="shared" ref="J9" si="10">SUM(P9/3)</f>
        <v>0</v>
      </c>
      <c r="K9" s="4"/>
      <c r="L9" s="4">
        <f t="shared" ref="L9" si="11">SUM(J9:K9)</f>
        <v>0</v>
      </c>
      <c r="M9" s="4">
        <f t="shared" si="3"/>
        <v>1</v>
      </c>
      <c r="N9" s="4">
        <f t="shared" ref="N9" si="12">MAX(D9:H9)</f>
        <v>0</v>
      </c>
      <c r="O9" s="4">
        <f t="shared" ref="O9" si="13">MIN(D9:H9)</f>
        <v>0</v>
      </c>
      <c r="P9" s="6">
        <f t="shared" ref="P9" si="14">SUM(I9-N9-O9)</f>
        <v>0</v>
      </c>
      <c r="Q9" s="6">
        <f t="shared" ref="Q9" si="15">AVERAGE(N9:O9)</f>
        <v>0</v>
      </c>
      <c r="R9" s="8">
        <f t="shared" ref="R9" si="16">L9-Q9</f>
        <v>0</v>
      </c>
    </row>
    <row r="10" spans="1:18" ht="30" customHeight="1" x14ac:dyDescent="0.3">
      <c r="A10" s="4">
        <v>7</v>
      </c>
      <c r="B10" s="5" t="s">
        <v>83</v>
      </c>
      <c r="C10" s="5" t="s">
        <v>76</v>
      </c>
      <c r="D10" s="4"/>
      <c r="E10" s="4"/>
      <c r="F10" s="4"/>
      <c r="G10" s="4"/>
      <c r="H10" s="4"/>
      <c r="I10" s="4">
        <f t="shared" ref="I10" si="17">SUM(D10:H10)</f>
        <v>0</v>
      </c>
      <c r="J10" s="4">
        <f t="shared" ref="J10" si="18">SUM(P10/3)</f>
        <v>0</v>
      </c>
      <c r="K10" s="4"/>
      <c r="L10" s="4">
        <f t="shared" ref="L10" si="19">SUM(J10:K10)</f>
        <v>0</v>
      </c>
      <c r="M10" s="4">
        <f t="shared" si="3"/>
        <v>1</v>
      </c>
      <c r="N10" s="4">
        <f t="shared" ref="N10" si="20">MAX(D10:H10)</f>
        <v>0</v>
      </c>
      <c r="O10" s="4">
        <f t="shared" ref="O10" si="21">MIN(D10:H10)</f>
        <v>0</v>
      </c>
      <c r="P10" s="6">
        <f t="shared" ref="P10" si="22">SUM(I10-N10-O10)</f>
        <v>0</v>
      </c>
      <c r="Q10" s="6">
        <f t="shared" ref="Q10" si="23">AVERAGE(N10:O10)</f>
        <v>0</v>
      </c>
      <c r="R10" s="8">
        <f t="shared" ref="R10" si="24">L10-Q10</f>
        <v>0</v>
      </c>
    </row>
    <row r="11" spans="1:18" ht="19.8" x14ac:dyDescent="0.3">
      <c r="A11" s="28" t="s">
        <v>91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ht="19.8" x14ac:dyDescent="0.3">
      <c r="C12" s="9" t="s">
        <v>25</v>
      </c>
    </row>
    <row r="13" spans="1:18" ht="38.549999999999997" customHeight="1" x14ac:dyDescent="0.3">
      <c r="A13" s="27" t="s">
        <v>26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</row>
  </sheetData>
  <mergeCells count="5">
    <mergeCell ref="A1:M2"/>
    <mergeCell ref="N2:P2"/>
    <mergeCell ref="Q2:R2"/>
    <mergeCell ref="A11:R11"/>
    <mergeCell ref="A13:R13"/>
  </mergeCells>
  <phoneticPr fontId="3" type="noConversion"/>
  <conditionalFormatting sqref="R5:R10">
    <cfRule type="cellIs" dxfId="8" priority="1" stopIfTrue="1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activeCell="B13" sqref="B13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17" t="s">
        <v>92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"/>
      <c r="O1" s="1"/>
      <c r="P1" s="1"/>
      <c r="Q1" s="1"/>
      <c r="R1" s="1"/>
    </row>
    <row r="2" spans="1:18" ht="19.8" x14ac:dyDescent="0.3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23" t="s">
        <v>0</v>
      </c>
      <c r="O2" s="24"/>
      <c r="P2" s="25"/>
      <c r="Q2" s="23" t="s">
        <v>1</v>
      </c>
      <c r="R2" s="2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x14ac:dyDescent="0.3">
      <c r="A4" s="4">
        <v>1</v>
      </c>
      <c r="B4" s="5" t="s">
        <v>93</v>
      </c>
      <c r="C4" s="5" t="s">
        <v>94</v>
      </c>
      <c r="D4" s="4"/>
      <c r="E4" s="4"/>
      <c r="F4" s="4"/>
      <c r="G4" s="4"/>
      <c r="H4" s="4"/>
      <c r="I4" s="4">
        <f t="shared" ref="I4:I5" si="0">SUM(D4:H4)</f>
        <v>0</v>
      </c>
      <c r="J4" s="4">
        <f t="shared" ref="J4:J5" si="1">SUM(P4/3)</f>
        <v>0</v>
      </c>
      <c r="K4" s="4"/>
      <c r="L4" s="4">
        <f t="shared" ref="L4:L5" si="2">SUM(J4:K4)</f>
        <v>0</v>
      </c>
      <c r="M4" s="4">
        <f>RANK(L4,$L$4:$L$6)</f>
        <v>1</v>
      </c>
      <c r="N4" s="4">
        <f t="shared" ref="N4:N5" si="3">MAX(D4:H4)</f>
        <v>0</v>
      </c>
      <c r="O4" s="4">
        <f t="shared" ref="O4:O5" si="4">MIN(D4:H4)</f>
        <v>0</v>
      </c>
      <c r="P4" s="6">
        <f t="shared" ref="P4:P5" si="5">SUM(I4-N4-O4)</f>
        <v>0</v>
      </c>
      <c r="Q4" s="6">
        <f t="shared" ref="Q4:Q5" si="6">AVERAGE(N4:O4)</f>
        <v>0</v>
      </c>
      <c r="R4" s="7">
        <f t="shared" ref="R4:R5" si="7">L4-Q4</f>
        <v>0</v>
      </c>
    </row>
    <row r="5" spans="1:18" x14ac:dyDescent="0.3">
      <c r="A5" s="4">
        <v>2</v>
      </c>
      <c r="B5" s="5" t="s">
        <v>23</v>
      </c>
      <c r="C5" s="5" t="s">
        <v>22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RANK(L5,$L$4:$L$6)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19.8" x14ac:dyDescent="0.3">
      <c r="A6" s="28" t="s">
        <v>95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ht="19.8" x14ac:dyDescent="0.3">
      <c r="C7" s="9" t="s">
        <v>25</v>
      </c>
    </row>
    <row r="8" spans="1:18" ht="42.45" customHeight="1" x14ac:dyDescent="0.3">
      <c r="A8" s="27" t="s">
        <v>26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</row>
    <row r="9" spans="1:18" ht="16.95" x14ac:dyDescent="0.4">
      <c r="A9" s="10"/>
      <c r="B9" s="11"/>
      <c r="C9" s="11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2"/>
      <c r="Q9" s="12"/>
      <c r="R9" s="13"/>
    </row>
    <row r="10" spans="1:18" ht="16.95" x14ac:dyDescent="0.4">
      <c r="A10" s="10"/>
      <c r="B10" s="11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2"/>
      <c r="Q10" s="12"/>
      <c r="R10" s="13"/>
    </row>
    <row r="13" spans="1:18" ht="38.549999999999997" customHeight="1" x14ac:dyDescent="0.3"/>
  </sheetData>
  <mergeCells count="5">
    <mergeCell ref="A1:M2"/>
    <mergeCell ref="N2:P2"/>
    <mergeCell ref="Q2:R2"/>
    <mergeCell ref="A6:R6"/>
    <mergeCell ref="A8:R8"/>
  </mergeCells>
  <phoneticPr fontId="3" type="noConversion"/>
  <conditionalFormatting sqref="R5 R9:R10">
    <cfRule type="cellIs" dxfId="7" priority="1" stopIfTrue="1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A13" workbookViewId="0">
      <selection activeCell="H28" sqref="H28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17" t="s">
        <v>96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"/>
      <c r="O1" s="1"/>
      <c r="P1" s="1"/>
      <c r="Q1" s="1"/>
      <c r="R1" s="1"/>
    </row>
    <row r="2" spans="1:18" ht="19.8" x14ac:dyDescent="0.3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23" t="s">
        <v>0</v>
      </c>
      <c r="O2" s="24"/>
      <c r="P2" s="25"/>
      <c r="Q2" s="23" t="s">
        <v>1</v>
      </c>
      <c r="R2" s="2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4">
        <v>1</v>
      </c>
      <c r="B4" s="5" t="s">
        <v>115</v>
      </c>
      <c r="C4" s="5" t="s">
        <v>114</v>
      </c>
      <c r="D4" s="4"/>
      <c r="E4" s="4"/>
      <c r="F4" s="4"/>
      <c r="G4" s="4"/>
      <c r="H4" s="4"/>
      <c r="I4" s="4">
        <f t="shared" ref="I4:I5" si="0">SUM(D4:H4)</f>
        <v>0</v>
      </c>
      <c r="J4" s="4">
        <f t="shared" ref="J4:J5" si="1">SUM(P4/3)</f>
        <v>0</v>
      </c>
      <c r="K4" s="4"/>
      <c r="L4" s="4">
        <f t="shared" ref="L4:L5" si="2">SUM(J4:K4)</f>
        <v>0</v>
      </c>
      <c r="M4" s="4">
        <f t="shared" ref="M4:M24" si="3">RANK(L4,$L$4:$L$25)</f>
        <v>1</v>
      </c>
      <c r="N4" s="4">
        <f t="shared" ref="N4:N5" si="4">MAX(D4:H4)</f>
        <v>0</v>
      </c>
      <c r="O4" s="4">
        <f t="shared" ref="O4:O5" si="5">MIN(D4:H4)</f>
        <v>0</v>
      </c>
      <c r="P4" s="6">
        <f t="shared" ref="P4:P5" si="6">SUM(I4-N4-O4)</f>
        <v>0</v>
      </c>
      <c r="Q4" s="6">
        <f t="shared" ref="Q4:Q5" si="7">AVERAGE(N4:O4)</f>
        <v>0</v>
      </c>
      <c r="R4" s="7">
        <f t="shared" ref="R4:R5" si="8">L4-Q4</f>
        <v>0</v>
      </c>
    </row>
    <row r="5" spans="1:18" ht="25.05" customHeight="1" x14ac:dyDescent="0.3">
      <c r="A5" s="4">
        <v>2</v>
      </c>
      <c r="B5" s="5" t="s">
        <v>112</v>
      </c>
      <c r="C5" s="5" t="s">
        <v>20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123</v>
      </c>
      <c r="C6" s="5" t="s">
        <v>24</v>
      </c>
      <c r="D6" s="4"/>
      <c r="E6" s="4"/>
      <c r="F6" s="4"/>
      <c r="G6" s="4"/>
      <c r="H6" s="4"/>
      <c r="I6" s="4">
        <f t="shared" ref="I6:I22" si="9">SUM(D6:H6)</f>
        <v>0</v>
      </c>
      <c r="J6" s="4">
        <f t="shared" ref="J6:J22" si="10">SUM(P6/3)</f>
        <v>0</v>
      </c>
      <c r="K6" s="4"/>
      <c r="L6" s="4">
        <f t="shared" ref="L6:L22" si="11">SUM(J6:K6)</f>
        <v>0</v>
      </c>
      <c r="M6" s="4">
        <f t="shared" si="3"/>
        <v>1</v>
      </c>
      <c r="N6" s="4">
        <f t="shared" ref="N6:N22" si="12">MAX(D6:H6)</f>
        <v>0</v>
      </c>
      <c r="O6" s="4">
        <f t="shared" ref="O6:O22" si="13">MIN(D6:H6)</f>
        <v>0</v>
      </c>
      <c r="P6" s="6">
        <f t="shared" ref="P6:P22" si="14">SUM(I6-N6-O6)</f>
        <v>0</v>
      </c>
      <c r="Q6" s="6">
        <f t="shared" ref="Q6:Q22" si="15">AVERAGE(N6:O6)</f>
        <v>0</v>
      </c>
      <c r="R6" s="8">
        <f t="shared" ref="R6:R22" si="16">L6-Q6</f>
        <v>0</v>
      </c>
    </row>
    <row r="7" spans="1:18" ht="25.05" customHeight="1" x14ac:dyDescent="0.3">
      <c r="A7" s="4">
        <v>4</v>
      </c>
      <c r="B7" s="5" t="s">
        <v>182</v>
      </c>
      <c r="C7" s="5" t="s">
        <v>94</v>
      </c>
      <c r="D7" s="4"/>
      <c r="E7" s="4"/>
      <c r="F7" s="4"/>
      <c r="G7" s="4"/>
      <c r="H7" s="4"/>
      <c r="I7" s="4">
        <f t="shared" si="9"/>
        <v>0</v>
      </c>
      <c r="J7" s="4">
        <f t="shared" si="10"/>
        <v>0</v>
      </c>
      <c r="K7" s="4"/>
      <c r="L7" s="4">
        <f t="shared" si="11"/>
        <v>0</v>
      </c>
      <c r="M7" s="4">
        <f t="shared" si="3"/>
        <v>1</v>
      </c>
      <c r="N7" s="4">
        <f t="shared" si="12"/>
        <v>0</v>
      </c>
      <c r="O7" s="4">
        <f t="shared" si="13"/>
        <v>0</v>
      </c>
      <c r="P7" s="6">
        <f t="shared" si="14"/>
        <v>0</v>
      </c>
      <c r="Q7" s="6">
        <f t="shared" si="15"/>
        <v>0</v>
      </c>
      <c r="R7" s="8">
        <f t="shared" si="16"/>
        <v>0</v>
      </c>
    </row>
    <row r="8" spans="1:18" ht="25.05" customHeight="1" x14ac:dyDescent="0.3">
      <c r="A8" s="4">
        <v>5</v>
      </c>
      <c r="B8" s="5" t="s">
        <v>118</v>
      </c>
      <c r="C8" s="5" t="s">
        <v>117</v>
      </c>
      <c r="D8" s="4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3"/>
        <v>1</v>
      </c>
      <c r="N8" s="4">
        <f t="shared" si="12"/>
        <v>0</v>
      </c>
      <c r="O8" s="4">
        <f t="shared" si="13"/>
        <v>0</v>
      </c>
      <c r="P8" s="6">
        <f t="shared" si="14"/>
        <v>0</v>
      </c>
      <c r="Q8" s="6">
        <f t="shared" si="15"/>
        <v>0</v>
      </c>
      <c r="R8" s="8">
        <f t="shared" si="16"/>
        <v>0</v>
      </c>
    </row>
    <row r="9" spans="1:18" ht="25.05" customHeight="1" x14ac:dyDescent="0.3">
      <c r="A9" s="4">
        <v>6</v>
      </c>
      <c r="B9" s="5" t="s">
        <v>110</v>
      </c>
      <c r="C9" s="5" t="s">
        <v>109</v>
      </c>
      <c r="D9" s="4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3"/>
        <v>1</v>
      </c>
      <c r="N9" s="4">
        <f t="shared" si="12"/>
        <v>0</v>
      </c>
      <c r="O9" s="4">
        <f t="shared" si="13"/>
        <v>0</v>
      </c>
      <c r="P9" s="6">
        <f t="shared" si="14"/>
        <v>0</v>
      </c>
      <c r="Q9" s="6">
        <f t="shared" si="15"/>
        <v>0</v>
      </c>
      <c r="R9" s="8">
        <f t="shared" si="16"/>
        <v>0</v>
      </c>
    </row>
    <row r="10" spans="1:18" ht="25.05" customHeight="1" x14ac:dyDescent="0.3">
      <c r="A10" s="4">
        <v>7</v>
      </c>
      <c r="B10" s="5" t="s">
        <v>79</v>
      </c>
      <c r="C10" s="5" t="s">
        <v>20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3"/>
        <v>1</v>
      </c>
      <c r="N10" s="4">
        <f t="shared" si="12"/>
        <v>0</v>
      </c>
      <c r="O10" s="4">
        <f t="shared" si="13"/>
        <v>0</v>
      </c>
      <c r="P10" s="6">
        <f t="shared" si="14"/>
        <v>0</v>
      </c>
      <c r="Q10" s="6">
        <f t="shared" si="15"/>
        <v>0</v>
      </c>
      <c r="R10" s="8">
        <f t="shared" si="16"/>
        <v>0</v>
      </c>
    </row>
    <row r="11" spans="1:18" ht="25.05" customHeight="1" x14ac:dyDescent="0.3">
      <c r="A11" s="4">
        <v>8</v>
      </c>
      <c r="B11" s="5" t="s">
        <v>122</v>
      </c>
      <c r="C11" s="5" t="s">
        <v>24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3"/>
        <v>1</v>
      </c>
      <c r="N11" s="4">
        <f t="shared" si="12"/>
        <v>0</v>
      </c>
      <c r="O11" s="4">
        <f t="shared" si="13"/>
        <v>0</v>
      </c>
      <c r="P11" s="6">
        <f t="shared" si="14"/>
        <v>0</v>
      </c>
      <c r="Q11" s="6">
        <f t="shared" si="15"/>
        <v>0</v>
      </c>
      <c r="R11" s="8">
        <f t="shared" si="16"/>
        <v>0</v>
      </c>
    </row>
    <row r="12" spans="1:18" ht="25.05" customHeight="1" x14ac:dyDescent="0.3">
      <c r="A12" s="4">
        <v>9</v>
      </c>
      <c r="B12" s="5" t="s">
        <v>107</v>
      </c>
      <c r="C12" s="5" t="s">
        <v>94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3"/>
        <v>1</v>
      </c>
      <c r="N12" s="4">
        <f t="shared" si="12"/>
        <v>0</v>
      </c>
      <c r="O12" s="4">
        <f t="shared" si="13"/>
        <v>0</v>
      </c>
      <c r="P12" s="6">
        <f t="shared" si="14"/>
        <v>0</v>
      </c>
      <c r="Q12" s="6">
        <f t="shared" si="15"/>
        <v>0</v>
      </c>
      <c r="R12" s="8">
        <f t="shared" si="16"/>
        <v>0</v>
      </c>
    </row>
    <row r="13" spans="1:18" ht="25.05" customHeight="1" x14ac:dyDescent="0.3">
      <c r="A13" s="4">
        <v>10</v>
      </c>
      <c r="B13" s="5" t="s">
        <v>111</v>
      </c>
      <c r="C13" s="5" t="s">
        <v>20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3"/>
        <v>1</v>
      </c>
      <c r="N13" s="4">
        <f t="shared" si="12"/>
        <v>0</v>
      </c>
      <c r="O13" s="4">
        <f t="shared" si="13"/>
        <v>0</v>
      </c>
      <c r="P13" s="6">
        <f t="shared" si="14"/>
        <v>0</v>
      </c>
      <c r="Q13" s="6">
        <f t="shared" si="15"/>
        <v>0</v>
      </c>
      <c r="R13" s="8">
        <f t="shared" si="16"/>
        <v>0</v>
      </c>
    </row>
    <row r="14" spans="1:18" ht="25.05" customHeight="1" x14ac:dyDescent="0.3">
      <c r="A14" s="4">
        <v>11</v>
      </c>
      <c r="B14" s="5" t="s">
        <v>108</v>
      </c>
      <c r="C14" s="5" t="s">
        <v>109</v>
      </c>
      <c r="D14" s="4"/>
      <c r="E14" s="4"/>
      <c r="F14" s="4"/>
      <c r="G14" s="4"/>
      <c r="H14" s="4"/>
      <c r="I14" s="4">
        <f t="shared" si="9"/>
        <v>0</v>
      </c>
      <c r="J14" s="4">
        <f t="shared" si="10"/>
        <v>0</v>
      </c>
      <c r="K14" s="4"/>
      <c r="L14" s="4">
        <f t="shared" si="11"/>
        <v>0</v>
      </c>
      <c r="M14" s="4">
        <f t="shared" si="3"/>
        <v>1</v>
      </c>
      <c r="N14" s="4">
        <f t="shared" si="12"/>
        <v>0</v>
      </c>
      <c r="O14" s="4">
        <f t="shared" si="13"/>
        <v>0</v>
      </c>
      <c r="P14" s="6">
        <f t="shared" si="14"/>
        <v>0</v>
      </c>
      <c r="Q14" s="6">
        <f t="shared" si="15"/>
        <v>0</v>
      </c>
      <c r="R14" s="8">
        <f t="shared" si="16"/>
        <v>0</v>
      </c>
    </row>
    <row r="15" spans="1:18" ht="25.05" customHeight="1" x14ac:dyDescent="0.3">
      <c r="A15" s="4">
        <v>12</v>
      </c>
      <c r="B15" s="5" t="s">
        <v>119</v>
      </c>
      <c r="C15" s="5" t="s">
        <v>117</v>
      </c>
      <c r="D15" s="4"/>
      <c r="E15" s="4"/>
      <c r="F15" s="4"/>
      <c r="G15" s="4"/>
      <c r="H15" s="4"/>
      <c r="I15" s="4">
        <f t="shared" si="9"/>
        <v>0</v>
      </c>
      <c r="J15" s="4">
        <f t="shared" si="10"/>
        <v>0</v>
      </c>
      <c r="K15" s="4"/>
      <c r="L15" s="4">
        <f t="shared" si="11"/>
        <v>0</v>
      </c>
      <c r="M15" s="4">
        <f t="shared" si="3"/>
        <v>1</v>
      </c>
      <c r="N15" s="4">
        <f t="shared" si="12"/>
        <v>0</v>
      </c>
      <c r="O15" s="4">
        <f t="shared" si="13"/>
        <v>0</v>
      </c>
      <c r="P15" s="6">
        <f t="shared" si="14"/>
        <v>0</v>
      </c>
      <c r="Q15" s="6">
        <f t="shared" si="15"/>
        <v>0</v>
      </c>
      <c r="R15" s="8">
        <f t="shared" si="16"/>
        <v>0</v>
      </c>
    </row>
    <row r="16" spans="1:18" ht="25.05" customHeight="1" x14ac:dyDescent="0.3">
      <c r="A16" s="4">
        <v>13</v>
      </c>
      <c r="B16" s="5" t="s">
        <v>97</v>
      </c>
      <c r="C16" s="5" t="s">
        <v>98</v>
      </c>
      <c r="D16" s="4"/>
      <c r="E16" s="4"/>
      <c r="F16" s="4"/>
      <c r="G16" s="4"/>
      <c r="H16" s="4"/>
      <c r="I16" s="4">
        <f t="shared" si="9"/>
        <v>0</v>
      </c>
      <c r="J16" s="4">
        <f t="shared" si="10"/>
        <v>0</v>
      </c>
      <c r="K16" s="4"/>
      <c r="L16" s="4">
        <f t="shared" si="11"/>
        <v>0</v>
      </c>
      <c r="M16" s="4">
        <f t="shared" si="3"/>
        <v>1</v>
      </c>
      <c r="N16" s="4">
        <f t="shared" si="12"/>
        <v>0</v>
      </c>
      <c r="O16" s="4">
        <f t="shared" si="13"/>
        <v>0</v>
      </c>
      <c r="P16" s="6">
        <f t="shared" si="14"/>
        <v>0</v>
      </c>
      <c r="Q16" s="6">
        <f t="shared" si="15"/>
        <v>0</v>
      </c>
      <c r="R16" s="8">
        <f t="shared" si="16"/>
        <v>0</v>
      </c>
    </row>
    <row r="17" spans="1:18" ht="25.05" customHeight="1" x14ac:dyDescent="0.3">
      <c r="A17" s="4">
        <v>14</v>
      </c>
      <c r="B17" s="5" t="s">
        <v>101</v>
      </c>
      <c r="C17" s="5" t="s">
        <v>102</v>
      </c>
      <c r="D17" s="4"/>
      <c r="E17" s="4"/>
      <c r="F17" s="4"/>
      <c r="G17" s="4"/>
      <c r="H17" s="4"/>
      <c r="I17" s="4">
        <f t="shared" si="9"/>
        <v>0</v>
      </c>
      <c r="J17" s="4">
        <f t="shared" si="10"/>
        <v>0</v>
      </c>
      <c r="K17" s="4"/>
      <c r="L17" s="4">
        <f t="shared" si="11"/>
        <v>0</v>
      </c>
      <c r="M17" s="4">
        <f t="shared" si="3"/>
        <v>1</v>
      </c>
      <c r="N17" s="4">
        <f t="shared" si="12"/>
        <v>0</v>
      </c>
      <c r="O17" s="4">
        <f t="shared" si="13"/>
        <v>0</v>
      </c>
      <c r="P17" s="6">
        <f t="shared" si="14"/>
        <v>0</v>
      </c>
      <c r="Q17" s="6">
        <f t="shared" si="15"/>
        <v>0</v>
      </c>
      <c r="R17" s="8">
        <f t="shared" si="16"/>
        <v>0</v>
      </c>
    </row>
    <row r="18" spans="1:18" ht="25.05" customHeight="1" x14ac:dyDescent="0.3">
      <c r="A18" s="4">
        <v>15</v>
      </c>
      <c r="B18" s="5" t="s">
        <v>106</v>
      </c>
      <c r="C18" s="5" t="s">
        <v>94</v>
      </c>
      <c r="D18" s="4"/>
      <c r="E18" s="4"/>
      <c r="F18" s="4"/>
      <c r="G18" s="4"/>
      <c r="H18" s="4"/>
      <c r="I18" s="4">
        <f t="shared" si="9"/>
        <v>0</v>
      </c>
      <c r="J18" s="4">
        <f t="shared" si="10"/>
        <v>0</v>
      </c>
      <c r="K18" s="4"/>
      <c r="L18" s="4">
        <f t="shared" si="11"/>
        <v>0</v>
      </c>
      <c r="M18" s="4">
        <f t="shared" si="3"/>
        <v>1</v>
      </c>
      <c r="N18" s="4">
        <f t="shared" si="12"/>
        <v>0</v>
      </c>
      <c r="O18" s="4">
        <f t="shared" si="13"/>
        <v>0</v>
      </c>
      <c r="P18" s="6">
        <f t="shared" si="14"/>
        <v>0</v>
      </c>
      <c r="Q18" s="6">
        <f t="shared" si="15"/>
        <v>0</v>
      </c>
      <c r="R18" s="8">
        <f t="shared" si="16"/>
        <v>0</v>
      </c>
    </row>
    <row r="19" spans="1:18" ht="25.05" customHeight="1" x14ac:dyDescent="0.3">
      <c r="A19" s="4">
        <v>16</v>
      </c>
      <c r="B19" s="5" t="s">
        <v>103</v>
      </c>
      <c r="C19" s="5" t="s">
        <v>102</v>
      </c>
      <c r="D19" s="4"/>
      <c r="E19" s="4"/>
      <c r="F19" s="4"/>
      <c r="G19" s="4"/>
      <c r="H19" s="4"/>
      <c r="I19" s="4">
        <f t="shared" si="9"/>
        <v>0</v>
      </c>
      <c r="J19" s="4">
        <f t="shared" si="10"/>
        <v>0</v>
      </c>
      <c r="K19" s="4"/>
      <c r="L19" s="4">
        <f t="shared" si="11"/>
        <v>0</v>
      </c>
      <c r="M19" s="4">
        <f t="shared" si="3"/>
        <v>1</v>
      </c>
      <c r="N19" s="4">
        <f t="shared" si="12"/>
        <v>0</v>
      </c>
      <c r="O19" s="4">
        <f t="shared" si="13"/>
        <v>0</v>
      </c>
      <c r="P19" s="6">
        <f t="shared" si="14"/>
        <v>0</v>
      </c>
      <c r="Q19" s="6">
        <f t="shared" si="15"/>
        <v>0</v>
      </c>
      <c r="R19" s="8">
        <f t="shared" si="16"/>
        <v>0</v>
      </c>
    </row>
    <row r="20" spans="1:18" ht="25.05" customHeight="1" x14ac:dyDescent="0.3">
      <c r="A20" s="4">
        <v>17</v>
      </c>
      <c r="B20" s="5" t="s">
        <v>104</v>
      </c>
      <c r="C20" s="5" t="s">
        <v>105</v>
      </c>
      <c r="D20" s="4"/>
      <c r="E20" s="4"/>
      <c r="F20" s="4"/>
      <c r="G20" s="4"/>
      <c r="H20" s="4"/>
      <c r="I20" s="4">
        <f t="shared" si="9"/>
        <v>0</v>
      </c>
      <c r="J20" s="4">
        <f t="shared" si="10"/>
        <v>0</v>
      </c>
      <c r="K20" s="4"/>
      <c r="L20" s="4">
        <f t="shared" si="11"/>
        <v>0</v>
      </c>
      <c r="M20" s="4">
        <f t="shared" si="3"/>
        <v>1</v>
      </c>
      <c r="N20" s="4">
        <f t="shared" si="12"/>
        <v>0</v>
      </c>
      <c r="O20" s="4">
        <f t="shared" si="13"/>
        <v>0</v>
      </c>
      <c r="P20" s="6">
        <f t="shared" si="14"/>
        <v>0</v>
      </c>
      <c r="Q20" s="6">
        <f t="shared" si="15"/>
        <v>0</v>
      </c>
      <c r="R20" s="8">
        <f t="shared" si="16"/>
        <v>0</v>
      </c>
    </row>
    <row r="21" spans="1:18" ht="25.05" customHeight="1" x14ac:dyDescent="0.3">
      <c r="A21" s="4">
        <v>18</v>
      </c>
      <c r="B21" s="5" t="s">
        <v>116</v>
      </c>
      <c r="C21" s="5" t="s">
        <v>117</v>
      </c>
      <c r="D21" s="4"/>
      <c r="E21" s="4"/>
      <c r="F21" s="4"/>
      <c r="G21" s="4"/>
      <c r="H21" s="4"/>
      <c r="I21" s="4">
        <f t="shared" si="9"/>
        <v>0</v>
      </c>
      <c r="J21" s="4">
        <f t="shared" si="10"/>
        <v>0</v>
      </c>
      <c r="K21" s="4"/>
      <c r="L21" s="4">
        <f t="shared" si="11"/>
        <v>0</v>
      </c>
      <c r="M21" s="4">
        <f t="shared" si="3"/>
        <v>1</v>
      </c>
      <c r="N21" s="4">
        <f t="shared" si="12"/>
        <v>0</v>
      </c>
      <c r="O21" s="4">
        <f t="shared" si="13"/>
        <v>0</v>
      </c>
      <c r="P21" s="6">
        <f t="shared" si="14"/>
        <v>0</v>
      </c>
      <c r="Q21" s="6">
        <f t="shared" si="15"/>
        <v>0</v>
      </c>
      <c r="R21" s="8">
        <f t="shared" si="16"/>
        <v>0</v>
      </c>
    </row>
    <row r="22" spans="1:18" ht="25.05" customHeight="1" x14ac:dyDescent="0.3">
      <c r="A22" s="4">
        <v>19</v>
      </c>
      <c r="B22" s="5" t="s">
        <v>99</v>
      </c>
      <c r="C22" s="5" t="s">
        <v>100</v>
      </c>
      <c r="D22" s="4"/>
      <c r="E22" s="4"/>
      <c r="F22" s="4"/>
      <c r="G22" s="4"/>
      <c r="H22" s="4"/>
      <c r="I22" s="4">
        <f t="shared" si="9"/>
        <v>0</v>
      </c>
      <c r="J22" s="4">
        <f t="shared" si="10"/>
        <v>0</v>
      </c>
      <c r="K22" s="4"/>
      <c r="L22" s="4">
        <f t="shared" si="11"/>
        <v>0</v>
      </c>
      <c r="M22" s="4">
        <f t="shared" si="3"/>
        <v>1</v>
      </c>
      <c r="N22" s="4">
        <f t="shared" si="12"/>
        <v>0</v>
      </c>
      <c r="O22" s="4">
        <f t="shared" si="13"/>
        <v>0</v>
      </c>
      <c r="P22" s="6">
        <f t="shared" si="14"/>
        <v>0</v>
      </c>
      <c r="Q22" s="6">
        <f t="shared" si="15"/>
        <v>0</v>
      </c>
      <c r="R22" s="8">
        <f t="shared" si="16"/>
        <v>0</v>
      </c>
    </row>
    <row r="23" spans="1:18" ht="25.05" customHeight="1" x14ac:dyDescent="0.3">
      <c r="A23" s="4">
        <v>20</v>
      </c>
      <c r="B23" s="5" t="s">
        <v>113</v>
      </c>
      <c r="C23" s="5" t="s">
        <v>114</v>
      </c>
      <c r="D23" s="4"/>
      <c r="E23" s="4"/>
      <c r="F23" s="4"/>
      <c r="G23" s="4"/>
      <c r="H23" s="4"/>
      <c r="I23" s="4">
        <f t="shared" ref="I23:I24" si="17">SUM(D23:H23)</f>
        <v>0</v>
      </c>
      <c r="J23" s="4">
        <f t="shared" ref="J23:J24" si="18">SUM(P23/3)</f>
        <v>0</v>
      </c>
      <c r="K23" s="4"/>
      <c r="L23" s="4">
        <f t="shared" ref="L23:L24" si="19">SUM(J23:K23)</f>
        <v>0</v>
      </c>
      <c r="M23" s="4">
        <f t="shared" si="3"/>
        <v>1</v>
      </c>
      <c r="N23" s="4">
        <f t="shared" ref="N23:N24" si="20">MAX(D23:H23)</f>
        <v>0</v>
      </c>
      <c r="O23" s="4">
        <f t="shared" ref="O23:O24" si="21">MIN(D23:H23)</f>
        <v>0</v>
      </c>
      <c r="P23" s="6">
        <f t="shared" ref="P23:P24" si="22">SUM(I23-N23-O23)</f>
        <v>0</v>
      </c>
      <c r="Q23" s="6">
        <f t="shared" ref="Q23:Q24" si="23">AVERAGE(N23:O23)</f>
        <v>0</v>
      </c>
      <c r="R23" s="8">
        <f t="shared" ref="R23:R24" si="24">L23-Q23</f>
        <v>0</v>
      </c>
    </row>
    <row r="24" spans="1:18" ht="25.05" customHeight="1" x14ac:dyDescent="0.3">
      <c r="A24" s="4">
        <v>21</v>
      </c>
      <c r="B24" s="5" t="s">
        <v>121</v>
      </c>
      <c r="C24" s="5" t="s">
        <v>24</v>
      </c>
      <c r="D24" s="4"/>
      <c r="E24" s="4"/>
      <c r="F24" s="4"/>
      <c r="G24" s="4"/>
      <c r="H24" s="4"/>
      <c r="I24" s="4">
        <f t="shared" si="17"/>
        <v>0</v>
      </c>
      <c r="J24" s="4">
        <f t="shared" si="18"/>
        <v>0</v>
      </c>
      <c r="K24" s="4"/>
      <c r="L24" s="4">
        <f t="shared" si="19"/>
        <v>0</v>
      </c>
      <c r="M24" s="4">
        <f t="shared" si="3"/>
        <v>1</v>
      </c>
      <c r="N24" s="4">
        <f t="shared" si="20"/>
        <v>0</v>
      </c>
      <c r="O24" s="4">
        <f t="shared" si="21"/>
        <v>0</v>
      </c>
      <c r="P24" s="6">
        <f t="shared" si="22"/>
        <v>0</v>
      </c>
      <c r="Q24" s="6">
        <f t="shared" si="23"/>
        <v>0</v>
      </c>
      <c r="R24" s="8">
        <f t="shared" si="24"/>
        <v>0</v>
      </c>
    </row>
    <row r="25" spans="1:18" ht="19.8" x14ac:dyDescent="0.3">
      <c r="A25" s="28" t="s">
        <v>120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</row>
    <row r="26" spans="1:18" ht="19.8" x14ac:dyDescent="0.3">
      <c r="C26" s="9" t="s">
        <v>25</v>
      </c>
    </row>
    <row r="27" spans="1:18" ht="41.55" customHeight="1" x14ac:dyDescent="0.3">
      <c r="A27" s="27" t="s">
        <v>26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</row>
    <row r="28" spans="1:18" ht="36" customHeight="1" x14ac:dyDescent="0.4"/>
  </sheetData>
  <mergeCells count="5">
    <mergeCell ref="A1:M2"/>
    <mergeCell ref="N2:P2"/>
    <mergeCell ref="Q2:R2"/>
    <mergeCell ref="A25:R25"/>
    <mergeCell ref="A27:R27"/>
  </mergeCells>
  <phoneticPr fontId="3" type="noConversion"/>
  <conditionalFormatting sqref="R5:R24">
    <cfRule type="cellIs" dxfId="6" priority="1" stopIfTrue="1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A4" sqref="A4:XFD10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17" t="s">
        <v>124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"/>
      <c r="O1" s="1"/>
      <c r="P1" s="1"/>
      <c r="Q1" s="1"/>
      <c r="R1" s="1"/>
    </row>
    <row r="2" spans="1:18" ht="19.8" x14ac:dyDescent="0.3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23" t="s">
        <v>0</v>
      </c>
      <c r="O2" s="24"/>
      <c r="P2" s="25"/>
      <c r="Q2" s="23" t="s">
        <v>1</v>
      </c>
      <c r="R2" s="2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130</v>
      </c>
      <c r="C4" s="5" t="s">
        <v>94</v>
      </c>
      <c r="D4" s="4"/>
      <c r="E4" s="4"/>
      <c r="F4" s="4"/>
      <c r="G4" s="4"/>
      <c r="H4" s="4"/>
      <c r="I4" s="4">
        <f t="shared" ref="I4:I10" si="0">SUM(D4:H4)</f>
        <v>0</v>
      </c>
      <c r="J4" s="4">
        <f t="shared" ref="J4:J10" si="1">SUM(P4/3)</f>
        <v>0</v>
      </c>
      <c r="K4" s="4"/>
      <c r="L4" s="4">
        <f t="shared" ref="L4:L10" si="2">SUM(J4:K4)</f>
        <v>0</v>
      </c>
      <c r="M4" s="4">
        <f t="shared" ref="M4:M10" si="3">RANK(L4,$L$4:$L$11)</f>
        <v>1</v>
      </c>
      <c r="N4" s="4">
        <f t="shared" ref="N4:N10" si="4">MAX(D4:H4)</f>
        <v>0</v>
      </c>
      <c r="O4" s="4">
        <f t="shared" ref="O4:O10" si="5">MIN(D4:H4)</f>
        <v>0</v>
      </c>
      <c r="P4" s="6">
        <f t="shared" ref="P4:P10" si="6">SUM(I4-N4-O4)</f>
        <v>0</v>
      </c>
      <c r="Q4" s="6">
        <f t="shared" ref="Q4:Q10" si="7">AVERAGE(N4:O4)</f>
        <v>0</v>
      </c>
      <c r="R4" s="7">
        <f t="shared" ref="R4:R10" si="8">L4-Q4</f>
        <v>0</v>
      </c>
    </row>
    <row r="5" spans="1:18" ht="30" customHeight="1" x14ac:dyDescent="0.3">
      <c r="A5" s="4">
        <v>2</v>
      </c>
      <c r="B5" s="5" t="s">
        <v>128</v>
      </c>
      <c r="C5" s="5" t="s">
        <v>102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30" customHeight="1" x14ac:dyDescent="0.3">
      <c r="A6" s="4">
        <v>3</v>
      </c>
      <c r="B6" s="5" t="s">
        <v>129</v>
      </c>
      <c r="C6" s="5" t="s">
        <v>94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30" customHeight="1" x14ac:dyDescent="0.3">
      <c r="A7" s="4">
        <v>4</v>
      </c>
      <c r="B7" s="5" t="s">
        <v>127</v>
      </c>
      <c r="C7" s="5" t="s">
        <v>102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30" customHeight="1" x14ac:dyDescent="0.3">
      <c r="A8" s="4">
        <v>5</v>
      </c>
      <c r="B8" s="5" t="s">
        <v>126</v>
      </c>
      <c r="C8" s="5" t="s">
        <v>100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30" customHeight="1" x14ac:dyDescent="0.3">
      <c r="A9" s="4">
        <v>6</v>
      </c>
      <c r="B9" s="5" t="s">
        <v>131</v>
      </c>
      <c r="C9" s="5" t="s">
        <v>94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30" customHeight="1" x14ac:dyDescent="0.3">
      <c r="A10" s="4">
        <v>7</v>
      </c>
      <c r="B10" s="5" t="s">
        <v>125</v>
      </c>
      <c r="C10" s="5" t="s">
        <v>98</v>
      </c>
      <c r="D10" s="4"/>
      <c r="E10" s="4"/>
      <c r="F10" s="4"/>
      <c r="G10" s="4"/>
      <c r="H10" s="4"/>
      <c r="I10" s="4">
        <f t="shared" si="0"/>
        <v>0</v>
      </c>
      <c r="J10" s="4">
        <f t="shared" si="1"/>
        <v>0</v>
      </c>
      <c r="K10" s="4"/>
      <c r="L10" s="4">
        <f t="shared" si="2"/>
        <v>0</v>
      </c>
      <c r="M10" s="4">
        <f t="shared" si="3"/>
        <v>1</v>
      </c>
      <c r="N10" s="4">
        <f t="shared" si="4"/>
        <v>0</v>
      </c>
      <c r="O10" s="4">
        <f t="shared" si="5"/>
        <v>0</v>
      </c>
      <c r="P10" s="6">
        <f t="shared" si="6"/>
        <v>0</v>
      </c>
      <c r="Q10" s="6">
        <f t="shared" si="7"/>
        <v>0</v>
      </c>
      <c r="R10" s="8">
        <f t="shared" si="8"/>
        <v>0</v>
      </c>
    </row>
    <row r="11" spans="1:18" ht="19.8" x14ac:dyDescent="0.3">
      <c r="A11" s="28" t="s">
        <v>132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ht="19.8" x14ac:dyDescent="0.3">
      <c r="C12" s="9" t="s">
        <v>25</v>
      </c>
    </row>
    <row r="13" spans="1:18" ht="38.549999999999997" customHeight="1" x14ac:dyDescent="0.3">
      <c r="A13" s="27" t="s">
        <v>26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</row>
    <row r="14" spans="1:18" ht="16.95" x14ac:dyDescent="0.4">
      <c r="A14" s="10"/>
      <c r="B14" s="11"/>
      <c r="C14" s="11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2"/>
      <c r="Q14" s="12"/>
      <c r="R14" s="13"/>
    </row>
    <row r="15" spans="1:18" x14ac:dyDescent="0.3">
      <c r="A15" s="10"/>
      <c r="B15" s="11"/>
      <c r="C15" s="11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2"/>
      <c r="Q15" s="12"/>
      <c r="R15" s="13"/>
    </row>
    <row r="16" spans="1:18" x14ac:dyDescent="0.3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  <row r="18" spans="1:18" x14ac:dyDescent="0.3">
      <c r="A18" s="10"/>
      <c r="B18" s="11"/>
      <c r="C18" s="11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2"/>
      <c r="Q18" s="12"/>
      <c r="R18" s="13"/>
    </row>
    <row r="19" spans="1:18" x14ac:dyDescent="0.3">
      <c r="A19" s="10"/>
      <c r="B19" s="11"/>
      <c r="C19" s="11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2"/>
      <c r="Q19" s="12"/>
      <c r="R19" s="13"/>
    </row>
    <row r="20" spans="1:18" x14ac:dyDescent="0.3">
      <c r="A20" s="10"/>
      <c r="B20" s="11"/>
      <c r="C20" s="11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2"/>
      <c r="Q20" s="12"/>
      <c r="R20" s="13"/>
    </row>
    <row r="21" spans="1:18" x14ac:dyDescent="0.3">
      <c r="A21" s="10"/>
      <c r="B21" s="11"/>
      <c r="C21" s="11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2"/>
      <c r="Q21" s="12"/>
      <c r="R21" s="13"/>
    </row>
    <row r="22" spans="1:18" x14ac:dyDescent="0.3">
      <c r="A22" s="10"/>
      <c r="B22" s="11"/>
      <c r="C22" s="11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2"/>
      <c r="Q22" s="12"/>
      <c r="R22" s="13"/>
    </row>
    <row r="23" spans="1:18" x14ac:dyDescent="0.3">
      <c r="A23" s="10"/>
      <c r="B23" s="11"/>
      <c r="C23" s="11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2"/>
      <c r="Q23" s="12"/>
      <c r="R23" s="13"/>
    </row>
    <row r="24" spans="1:18" x14ac:dyDescent="0.3">
      <c r="A24" s="10"/>
      <c r="B24" s="11"/>
      <c r="C24" s="11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2"/>
      <c r="Q24" s="12"/>
      <c r="R24" s="13"/>
    </row>
    <row r="27" spans="1:18" ht="41.55" customHeight="1" x14ac:dyDescent="0.3"/>
    <row r="28" spans="1:18" ht="36" customHeight="1" x14ac:dyDescent="0.3"/>
  </sheetData>
  <mergeCells count="5">
    <mergeCell ref="A1:M2"/>
    <mergeCell ref="N2:P2"/>
    <mergeCell ref="Q2:R2"/>
    <mergeCell ref="A11:R11"/>
    <mergeCell ref="A13:R13"/>
  </mergeCells>
  <phoneticPr fontId="3" type="noConversion"/>
  <conditionalFormatting sqref="R5:R10 R14:R24">
    <cfRule type="cellIs" dxfId="5" priority="1" stopIfTrue="1" operator="less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workbookViewId="0">
      <selection activeCell="C3" sqref="C1:C1048576"/>
    </sheetView>
  </sheetViews>
  <sheetFormatPr defaultRowHeight="16.2" x14ac:dyDescent="0.3"/>
  <cols>
    <col min="1" max="1" width="8.77734375" bestFit="1" customWidth="1"/>
    <col min="2" max="2" width="9.77734375" customWidth="1"/>
    <col min="3" max="3" width="10.33203125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17" t="s">
        <v>133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"/>
      <c r="O1" s="1"/>
      <c r="P1" s="1"/>
      <c r="Q1" s="1"/>
      <c r="R1" s="1"/>
    </row>
    <row r="2" spans="1:18" ht="19.8" x14ac:dyDescent="0.3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23" t="s">
        <v>0</v>
      </c>
      <c r="O2" s="24"/>
      <c r="P2" s="25"/>
      <c r="Q2" s="23" t="s">
        <v>1</v>
      </c>
      <c r="R2" s="2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4">
        <v>1</v>
      </c>
      <c r="B4" s="5" t="s">
        <v>138</v>
      </c>
      <c r="C4" s="5" t="s">
        <v>98</v>
      </c>
      <c r="D4" s="4"/>
      <c r="E4" s="4"/>
      <c r="F4" s="4"/>
      <c r="G4" s="4"/>
      <c r="H4" s="4"/>
      <c r="I4" s="4">
        <f t="shared" ref="I4:I10" si="0">SUM(D4:H4)</f>
        <v>0</v>
      </c>
      <c r="J4" s="4">
        <f t="shared" ref="J4:J10" si="1">SUM(P4/3)</f>
        <v>0</v>
      </c>
      <c r="K4" s="4"/>
      <c r="L4" s="4">
        <f t="shared" ref="L4:L10" si="2">SUM(J4:K4)</f>
        <v>0</v>
      </c>
      <c r="M4" s="4">
        <f t="shared" ref="M4:M26" si="3">RANK(L4,$L$4:$L$27)</f>
        <v>1</v>
      </c>
      <c r="N4" s="4">
        <f t="shared" ref="N4:N10" si="4">MAX(D4:H4)</f>
        <v>0</v>
      </c>
      <c r="O4" s="4">
        <f t="shared" ref="O4:O10" si="5">MIN(D4:H4)</f>
        <v>0</v>
      </c>
      <c r="P4" s="6">
        <f t="shared" ref="P4:P10" si="6">SUM(I4-N4-O4)</f>
        <v>0</v>
      </c>
      <c r="Q4" s="6">
        <f t="shared" ref="Q4:Q10" si="7">AVERAGE(N4:O4)</f>
        <v>0</v>
      </c>
      <c r="R4" s="7">
        <f t="shared" ref="R4:R10" si="8">L4-Q4</f>
        <v>0</v>
      </c>
    </row>
    <row r="5" spans="1:18" ht="25.05" customHeight="1" x14ac:dyDescent="0.3">
      <c r="A5" s="4">
        <v>2</v>
      </c>
      <c r="B5" s="5" t="s">
        <v>146</v>
      </c>
      <c r="C5" s="5" t="s">
        <v>94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154</v>
      </c>
      <c r="C6" s="5" t="s">
        <v>117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5.05" customHeight="1" x14ac:dyDescent="0.3">
      <c r="A7" s="4">
        <v>4</v>
      </c>
      <c r="B7" s="5" t="s">
        <v>143</v>
      </c>
      <c r="C7" s="5" t="s">
        <v>76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25.05" customHeight="1" x14ac:dyDescent="0.3">
      <c r="A8" s="4">
        <v>5</v>
      </c>
      <c r="B8" s="5" t="s">
        <v>153</v>
      </c>
      <c r="C8" s="5" t="s">
        <v>117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25.05" customHeight="1" x14ac:dyDescent="0.3">
      <c r="A9" s="4">
        <v>6</v>
      </c>
      <c r="B9" s="5" t="s">
        <v>150</v>
      </c>
      <c r="C9" s="5" t="s">
        <v>100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25.05" customHeight="1" x14ac:dyDescent="0.3">
      <c r="A10" s="4">
        <v>7</v>
      </c>
      <c r="B10" s="5" t="s">
        <v>151</v>
      </c>
      <c r="C10" s="5" t="s">
        <v>114</v>
      </c>
      <c r="D10" s="4"/>
      <c r="E10" s="4"/>
      <c r="F10" s="4"/>
      <c r="G10" s="4"/>
      <c r="H10" s="4"/>
      <c r="I10" s="4">
        <f t="shared" si="0"/>
        <v>0</v>
      </c>
      <c r="J10" s="4">
        <f t="shared" si="1"/>
        <v>0</v>
      </c>
      <c r="K10" s="4"/>
      <c r="L10" s="4">
        <f t="shared" si="2"/>
        <v>0</v>
      </c>
      <c r="M10" s="4">
        <f t="shared" si="3"/>
        <v>1</v>
      </c>
      <c r="N10" s="4">
        <f t="shared" si="4"/>
        <v>0</v>
      </c>
      <c r="O10" s="4">
        <f t="shared" si="5"/>
        <v>0</v>
      </c>
      <c r="P10" s="6">
        <f t="shared" si="6"/>
        <v>0</v>
      </c>
      <c r="Q10" s="6">
        <f t="shared" si="7"/>
        <v>0</v>
      </c>
      <c r="R10" s="8">
        <f t="shared" si="8"/>
        <v>0</v>
      </c>
    </row>
    <row r="11" spans="1:18" ht="25.05" customHeight="1" x14ac:dyDescent="0.3">
      <c r="A11" s="4">
        <v>8</v>
      </c>
      <c r="B11" s="5" t="s">
        <v>136</v>
      </c>
      <c r="C11" s="5" t="s">
        <v>98</v>
      </c>
      <c r="D11" s="4"/>
      <c r="E11" s="4"/>
      <c r="F11" s="4"/>
      <c r="G11" s="4"/>
      <c r="H11" s="4"/>
      <c r="I11" s="4">
        <f t="shared" ref="I11:I26" si="9">SUM(D11:H11)</f>
        <v>0</v>
      </c>
      <c r="J11" s="4">
        <f t="shared" ref="J11:J26" si="10">SUM(P11/3)</f>
        <v>0</v>
      </c>
      <c r="K11" s="4"/>
      <c r="L11" s="4">
        <f t="shared" ref="L11:L26" si="11">SUM(J11:K11)</f>
        <v>0</v>
      </c>
      <c r="M11" s="4">
        <f t="shared" si="3"/>
        <v>1</v>
      </c>
      <c r="N11" s="4">
        <f t="shared" ref="N11:N26" si="12">MAX(D11:H11)</f>
        <v>0</v>
      </c>
      <c r="O11" s="4">
        <f t="shared" ref="O11:O26" si="13">MIN(D11:H11)</f>
        <v>0</v>
      </c>
      <c r="P11" s="6">
        <f t="shared" ref="P11:P26" si="14">SUM(I11-N11-O11)</f>
        <v>0</v>
      </c>
      <c r="Q11" s="6">
        <f t="shared" ref="Q11:Q26" si="15">AVERAGE(N11:O11)</f>
        <v>0</v>
      </c>
      <c r="R11" s="8">
        <f t="shared" ref="R11:R26" si="16">L11-Q11</f>
        <v>0</v>
      </c>
    </row>
    <row r="12" spans="1:18" ht="25.05" customHeight="1" x14ac:dyDescent="0.3">
      <c r="A12" s="4">
        <v>9</v>
      </c>
      <c r="B12" s="5" t="s">
        <v>145</v>
      </c>
      <c r="C12" s="5" t="s">
        <v>94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3"/>
        <v>1</v>
      </c>
      <c r="N12" s="4">
        <f t="shared" si="12"/>
        <v>0</v>
      </c>
      <c r="O12" s="4">
        <f t="shared" si="13"/>
        <v>0</v>
      </c>
      <c r="P12" s="6">
        <f t="shared" si="14"/>
        <v>0</v>
      </c>
      <c r="Q12" s="6">
        <f t="shared" si="15"/>
        <v>0</v>
      </c>
      <c r="R12" s="8">
        <f t="shared" si="16"/>
        <v>0</v>
      </c>
    </row>
    <row r="13" spans="1:18" ht="25.05" customHeight="1" x14ac:dyDescent="0.3">
      <c r="A13" s="4">
        <v>10</v>
      </c>
      <c r="B13" s="5" t="s">
        <v>148</v>
      </c>
      <c r="C13" s="5" t="s">
        <v>109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3"/>
        <v>1</v>
      </c>
      <c r="N13" s="4">
        <f t="shared" si="12"/>
        <v>0</v>
      </c>
      <c r="O13" s="4">
        <f t="shared" si="13"/>
        <v>0</v>
      </c>
      <c r="P13" s="6">
        <f t="shared" si="14"/>
        <v>0</v>
      </c>
      <c r="Q13" s="6">
        <f t="shared" si="15"/>
        <v>0</v>
      </c>
      <c r="R13" s="8">
        <f t="shared" si="16"/>
        <v>0</v>
      </c>
    </row>
    <row r="14" spans="1:18" ht="25.05" customHeight="1" x14ac:dyDescent="0.3">
      <c r="A14" s="4">
        <v>11</v>
      </c>
      <c r="B14" s="5" t="s">
        <v>149</v>
      </c>
      <c r="C14" s="5" t="s">
        <v>22</v>
      </c>
      <c r="D14" s="4"/>
      <c r="E14" s="4"/>
      <c r="F14" s="4"/>
      <c r="G14" s="4"/>
      <c r="H14" s="4"/>
      <c r="I14" s="4">
        <f t="shared" si="9"/>
        <v>0</v>
      </c>
      <c r="J14" s="4">
        <f t="shared" si="10"/>
        <v>0</v>
      </c>
      <c r="K14" s="4"/>
      <c r="L14" s="4">
        <f t="shared" si="11"/>
        <v>0</v>
      </c>
      <c r="M14" s="4">
        <f t="shared" si="3"/>
        <v>1</v>
      </c>
      <c r="N14" s="4">
        <f t="shared" si="12"/>
        <v>0</v>
      </c>
      <c r="O14" s="4">
        <f t="shared" si="13"/>
        <v>0</v>
      </c>
      <c r="P14" s="6">
        <f t="shared" si="14"/>
        <v>0</v>
      </c>
      <c r="Q14" s="6">
        <f t="shared" si="15"/>
        <v>0</v>
      </c>
      <c r="R14" s="8">
        <f t="shared" si="16"/>
        <v>0</v>
      </c>
    </row>
    <row r="15" spans="1:18" ht="25.05" customHeight="1" x14ac:dyDescent="0.3">
      <c r="A15" s="4">
        <v>12</v>
      </c>
      <c r="B15" s="5" t="s">
        <v>155</v>
      </c>
      <c r="C15" s="5" t="s">
        <v>24</v>
      </c>
      <c r="D15" s="4"/>
      <c r="E15" s="4"/>
      <c r="F15" s="4"/>
      <c r="G15" s="4"/>
      <c r="H15" s="4"/>
      <c r="I15" s="4">
        <f t="shared" si="9"/>
        <v>0</v>
      </c>
      <c r="J15" s="4">
        <f t="shared" si="10"/>
        <v>0</v>
      </c>
      <c r="K15" s="4"/>
      <c r="L15" s="4">
        <f t="shared" si="11"/>
        <v>0</v>
      </c>
      <c r="M15" s="4">
        <f t="shared" si="3"/>
        <v>1</v>
      </c>
      <c r="N15" s="4">
        <f t="shared" si="12"/>
        <v>0</v>
      </c>
      <c r="O15" s="4">
        <f t="shared" si="13"/>
        <v>0</v>
      </c>
      <c r="P15" s="6">
        <f t="shared" si="14"/>
        <v>0</v>
      </c>
      <c r="Q15" s="6">
        <f t="shared" si="15"/>
        <v>0</v>
      </c>
      <c r="R15" s="8">
        <f t="shared" si="16"/>
        <v>0</v>
      </c>
    </row>
    <row r="16" spans="1:18" ht="25.05" customHeight="1" x14ac:dyDescent="0.3">
      <c r="A16" s="4">
        <v>13</v>
      </c>
      <c r="B16" s="5" t="s">
        <v>140</v>
      </c>
      <c r="C16" s="5" t="s">
        <v>141</v>
      </c>
      <c r="D16" s="4"/>
      <c r="E16" s="4"/>
      <c r="F16" s="4"/>
      <c r="G16" s="4"/>
      <c r="H16" s="4"/>
      <c r="I16" s="4">
        <f t="shared" si="9"/>
        <v>0</v>
      </c>
      <c r="J16" s="4">
        <f t="shared" si="10"/>
        <v>0</v>
      </c>
      <c r="K16" s="4"/>
      <c r="L16" s="4">
        <f t="shared" si="11"/>
        <v>0</v>
      </c>
      <c r="M16" s="4">
        <f t="shared" si="3"/>
        <v>1</v>
      </c>
      <c r="N16" s="4">
        <f t="shared" si="12"/>
        <v>0</v>
      </c>
      <c r="O16" s="4">
        <f t="shared" si="13"/>
        <v>0</v>
      </c>
      <c r="P16" s="6">
        <f t="shared" si="14"/>
        <v>0</v>
      </c>
      <c r="Q16" s="6">
        <f t="shared" si="15"/>
        <v>0</v>
      </c>
      <c r="R16" s="8">
        <f t="shared" si="16"/>
        <v>0</v>
      </c>
    </row>
    <row r="17" spans="1:18" ht="25.05" customHeight="1" x14ac:dyDescent="0.3">
      <c r="A17" s="4">
        <v>14</v>
      </c>
      <c r="B17" s="14" t="s">
        <v>184</v>
      </c>
      <c r="C17" s="14" t="s">
        <v>186</v>
      </c>
      <c r="D17" s="4"/>
      <c r="E17" s="4"/>
      <c r="F17" s="4"/>
      <c r="G17" s="4"/>
      <c r="H17" s="4"/>
      <c r="I17" s="4">
        <f t="shared" si="9"/>
        <v>0</v>
      </c>
      <c r="J17" s="4">
        <f t="shared" si="10"/>
        <v>0</v>
      </c>
      <c r="K17" s="4"/>
      <c r="L17" s="4">
        <f t="shared" si="11"/>
        <v>0</v>
      </c>
      <c r="M17" s="4">
        <f t="shared" si="3"/>
        <v>1</v>
      </c>
      <c r="N17" s="4">
        <f t="shared" si="12"/>
        <v>0</v>
      </c>
      <c r="O17" s="4">
        <f t="shared" si="13"/>
        <v>0</v>
      </c>
      <c r="P17" s="6">
        <f t="shared" si="14"/>
        <v>0</v>
      </c>
      <c r="Q17" s="6">
        <f t="shared" si="15"/>
        <v>0</v>
      </c>
      <c r="R17" s="8">
        <f t="shared" si="16"/>
        <v>0</v>
      </c>
    </row>
    <row r="18" spans="1:18" ht="25.05" customHeight="1" x14ac:dyDescent="0.3">
      <c r="A18" s="4">
        <v>15</v>
      </c>
      <c r="B18" s="5" t="s">
        <v>147</v>
      </c>
      <c r="C18" s="5" t="s">
        <v>109</v>
      </c>
      <c r="D18" s="4"/>
      <c r="E18" s="4"/>
      <c r="F18" s="4"/>
      <c r="G18" s="4"/>
      <c r="H18" s="4"/>
      <c r="I18" s="4">
        <f t="shared" si="9"/>
        <v>0</v>
      </c>
      <c r="J18" s="4">
        <f t="shared" si="10"/>
        <v>0</v>
      </c>
      <c r="K18" s="4"/>
      <c r="L18" s="4">
        <f t="shared" si="11"/>
        <v>0</v>
      </c>
      <c r="M18" s="4">
        <f t="shared" si="3"/>
        <v>1</v>
      </c>
      <c r="N18" s="4">
        <f t="shared" si="12"/>
        <v>0</v>
      </c>
      <c r="O18" s="4">
        <f t="shared" si="13"/>
        <v>0</v>
      </c>
      <c r="P18" s="6">
        <f t="shared" si="14"/>
        <v>0</v>
      </c>
      <c r="Q18" s="6">
        <f t="shared" si="15"/>
        <v>0</v>
      </c>
      <c r="R18" s="8">
        <f t="shared" si="16"/>
        <v>0</v>
      </c>
    </row>
    <row r="19" spans="1:18" ht="25.05" customHeight="1" x14ac:dyDescent="0.3">
      <c r="A19" s="4">
        <v>16</v>
      </c>
      <c r="B19" s="5" t="s">
        <v>156</v>
      </c>
      <c r="C19" s="5" t="s">
        <v>24</v>
      </c>
      <c r="D19" s="4"/>
      <c r="E19" s="4"/>
      <c r="F19" s="4"/>
      <c r="G19" s="4"/>
      <c r="H19" s="4"/>
      <c r="I19" s="4">
        <f t="shared" si="9"/>
        <v>0</v>
      </c>
      <c r="J19" s="4">
        <f t="shared" si="10"/>
        <v>0</v>
      </c>
      <c r="K19" s="4"/>
      <c r="L19" s="4">
        <f t="shared" si="11"/>
        <v>0</v>
      </c>
      <c r="M19" s="4">
        <f t="shared" si="3"/>
        <v>1</v>
      </c>
      <c r="N19" s="4">
        <f t="shared" si="12"/>
        <v>0</v>
      </c>
      <c r="O19" s="4">
        <f t="shared" si="13"/>
        <v>0</v>
      </c>
      <c r="P19" s="6">
        <f t="shared" si="14"/>
        <v>0</v>
      </c>
      <c r="Q19" s="6">
        <f t="shared" si="15"/>
        <v>0</v>
      </c>
      <c r="R19" s="8">
        <f t="shared" si="16"/>
        <v>0</v>
      </c>
    </row>
    <row r="20" spans="1:18" ht="25.05" customHeight="1" x14ac:dyDescent="0.3">
      <c r="A20" s="4">
        <v>17</v>
      </c>
      <c r="B20" s="5" t="s">
        <v>134</v>
      </c>
      <c r="C20" s="5" t="s">
        <v>135</v>
      </c>
      <c r="D20" s="4"/>
      <c r="E20" s="4"/>
      <c r="F20" s="4"/>
      <c r="G20" s="4"/>
      <c r="H20" s="4"/>
      <c r="I20" s="4">
        <f t="shared" si="9"/>
        <v>0</v>
      </c>
      <c r="J20" s="4">
        <f t="shared" si="10"/>
        <v>0</v>
      </c>
      <c r="K20" s="4"/>
      <c r="L20" s="4">
        <f t="shared" si="11"/>
        <v>0</v>
      </c>
      <c r="M20" s="4">
        <f t="shared" si="3"/>
        <v>1</v>
      </c>
      <c r="N20" s="4">
        <f t="shared" si="12"/>
        <v>0</v>
      </c>
      <c r="O20" s="4">
        <f t="shared" si="13"/>
        <v>0</v>
      </c>
      <c r="P20" s="6">
        <f t="shared" si="14"/>
        <v>0</v>
      </c>
      <c r="Q20" s="6">
        <f t="shared" si="15"/>
        <v>0</v>
      </c>
      <c r="R20" s="8">
        <f t="shared" si="16"/>
        <v>0</v>
      </c>
    </row>
    <row r="21" spans="1:18" ht="25.05" customHeight="1" x14ac:dyDescent="0.3">
      <c r="A21" s="4">
        <v>18</v>
      </c>
      <c r="B21" s="5" t="s">
        <v>139</v>
      </c>
      <c r="C21" s="5" t="s">
        <v>100</v>
      </c>
      <c r="D21" s="4"/>
      <c r="E21" s="4"/>
      <c r="F21" s="4"/>
      <c r="G21" s="4"/>
      <c r="H21" s="4"/>
      <c r="I21" s="4">
        <f t="shared" si="9"/>
        <v>0</v>
      </c>
      <c r="J21" s="4">
        <f t="shared" si="10"/>
        <v>0</v>
      </c>
      <c r="K21" s="4"/>
      <c r="L21" s="4">
        <f t="shared" si="11"/>
        <v>0</v>
      </c>
      <c r="M21" s="4">
        <f t="shared" si="3"/>
        <v>1</v>
      </c>
      <c r="N21" s="4">
        <f t="shared" si="12"/>
        <v>0</v>
      </c>
      <c r="O21" s="4">
        <f t="shared" si="13"/>
        <v>0</v>
      </c>
      <c r="P21" s="6">
        <f t="shared" si="14"/>
        <v>0</v>
      </c>
      <c r="Q21" s="6">
        <f t="shared" si="15"/>
        <v>0</v>
      </c>
      <c r="R21" s="8">
        <f t="shared" si="16"/>
        <v>0</v>
      </c>
    </row>
    <row r="22" spans="1:18" ht="25.05" customHeight="1" x14ac:dyDescent="0.3">
      <c r="A22" s="4">
        <v>19</v>
      </c>
      <c r="B22" s="5" t="s">
        <v>142</v>
      </c>
      <c r="C22" s="5" t="s">
        <v>94</v>
      </c>
      <c r="D22" s="4"/>
      <c r="E22" s="4"/>
      <c r="F22" s="4"/>
      <c r="G22" s="4"/>
      <c r="H22" s="4"/>
      <c r="I22" s="4">
        <f t="shared" si="9"/>
        <v>0</v>
      </c>
      <c r="J22" s="4">
        <f t="shared" si="10"/>
        <v>0</v>
      </c>
      <c r="K22" s="4"/>
      <c r="L22" s="4">
        <f t="shared" si="11"/>
        <v>0</v>
      </c>
      <c r="M22" s="4">
        <f t="shared" si="3"/>
        <v>1</v>
      </c>
      <c r="N22" s="4">
        <f t="shared" si="12"/>
        <v>0</v>
      </c>
      <c r="O22" s="4">
        <f t="shared" si="13"/>
        <v>0</v>
      </c>
      <c r="P22" s="6">
        <f t="shared" si="14"/>
        <v>0</v>
      </c>
      <c r="Q22" s="6">
        <f t="shared" si="15"/>
        <v>0</v>
      </c>
      <c r="R22" s="8">
        <f t="shared" si="16"/>
        <v>0</v>
      </c>
    </row>
    <row r="23" spans="1:18" ht="25.05" customHeight="1" x14ac:dyDescent="0.3">
      <c r="A23" s="4">
        <v>20</v>
      </c>
      <c r="B23" s="5" t="s">
        <v>144</v>
      </c>
      <c r="C23" s="5" t="s">
        <v>76</v>
      </c>
      <c r="D23" s="4"/>
      <c r="E23" s="4"/>
      <c r="F23" s="4"/>
      <c r="G23" s="4"/>
      <c r="H23" s="4"/>
      <c r="I23" s="4">
        <f t="shared" si="9"/>
        <v>0</v>
      </c>
      <c r="J23" s="4">
        <f t="shared" si="10"/>
        <v>0</v>
      </c>
      <c r="K23" s="4"/>
      <c r="L23" s="4">
        <f t="shared" si="11"/>
        <v>0</v>
      </c>
      <c r="M23" s="4">
        <f t="shared" si="3"/>
        <v>1</v>
      </c>
      <c r="N23" s="4">
        <f t="shared" si="12"/>
        <v>0</v>
      </c>
      <c r="O23" s="4">
        <f t="shared" si="13"/>
        <v>0</v>
      </c>
      <c r="P23" s="6">
        <f t="shared" si="14"/>
        <v>0</v>
      </c>
      <c r="Q23" s="6">
        <f t="shared" si="15"/>
        <v>0</v>
      </c>
      <c r="R23" s="8">
        <f t="shared" si="16"/>
        <v>0</v>
      </c>
    </row>
    <row r="24" spans="1:18" ht="25.05" customHeight="1" x14ac:dyDescent="0.3">
      <c r="A24" s="4">
        <v>21</v>
      </c>
      <c r="B24" s="5" t="s">
        <v>152</v>
      </c>
      <c r="C24" s="5" t="s">
        <v>117</v>
      </c>
      <c r="D24" s="4"/>
      <c r="E24" s="4"/>
      <c r="F24" s="4"/>
      <c r="G24" s="4"/>
      <c r="H24" s="4"/>
      <c r="I24" s="4">
        <f t="shared" si="9"/>
        <v>0</v>
      </c>
      <c r="J24" s="4">
        <f t="shared" si="10"/>
        <v>0</v>
      </c>
      <c r="K24" s="4"/>
      <c r="L24" s="4">
        <f t="shared" si="11"/>
        <v>0</v>
      </c>
      <c r="M24" s="4">
        <f t="shared" si="3"/>
        <v>1</v>
      </c>
      <c r="N24" s="4">
        <f t="shared" si="12"/>
        <v>0</v>
      </c>
      <c r="O24" s="4">
        <f t="shared" si="13"/>
        <v>0</v>
      </c>
      <c r="P24" s="6">
        <f t="shared" si="14"/>
        <v>0</v>
      </c>
      <c r="Q24" s="6">
        <f t="shared" si="15"/>
        <v>0</v>
      </c>
      <c r="R24" s="8">
        <f t="shared" si="16"/>
        <v>0</v>
      </c>
    </row>
    <row r="25" spans="1:18" ht="25.05" customHeight="1" x14ac:dyDescent="0.3">
      <c r="A25" s="16">
        <v>23</v>
      </c>
      <c r="B25" s="5" t="s">
        <v>137</v>
      </c>
      <c r="C25" s="5" t="s">
        <v>98</v>
      </c>
      <c r="D25" s="4"/>
      <c r="E25" s="4"/>
      <c r="F25" s="4"/>
      <c r="G25" s="4"/>
      <c r="H25" s="4"/>
      <c r="I25" s="4">
        <f t="shared" ref="I25" si="17">SUM(D25:H25)</f>
        <v>0</v>
      </c>
      <c r="J25" s="4">
        <f t="shared" ref="J25" si="18">SUM(P25/3)</f>
        <v>0</v>
      </c>
      <c r="K25" s="4"/>
      <c r="L25" s="4">
        <f t="shared" ref="L25" si="19">SUM(J25:K25)</f>
        <v>0</v>
      </c>
      <c r="M25" s="4">
        <f t="shared" si="3"/>
        <v>1</v>
      </c>
      <c r="N25" s="4">
        <f t="shared" ref="N25" si="20">MAX(D25:H25)</f>
        <v>0</v>
      </c>
      <c r="O25" s="4">
        <f t="shared" ref="O25" si="21">MIN(D25:H25)</f>
        <v>0</v>
      </c>
      <c r="P25" s="6">
        <f t="shared" ref="P25" si="22">SUM(I25-N25-O25)</f>
        <v>0</v>
      </c>
      <c r="Q25" s="6">
        <f t="shared" ref="Q25" si="23">AVERAGE(N25:O25)</f>
        <v>0</v>
      </c>
      <c r="R25" s="8">
        <f t="shared" ref="R25" si="24">L25-Q25</f>
        <v>0</v>
      </c>
    </row>
    <row r="26" spans="1:18" ht="25.05" customHeight="1" x14ac:dyDescent="0.3">
      <c r="A26" s="16">
        <v>24</v>
      </c>
      <c r="B26" s="5" t="s">
        <v>183</v>
      </c>
      <c r="C26" s="5" t="s">
        <v>185</v>
      </c>
      <c r="D26" s="4"/>
      <c r="E26" s="4"/>
      <c r="F26" s="4"/>
      <c r="G26" s="4"/>
      <c r="H26" s="4"/>
      <c r="I26" s="4">
        <f t="shared" si="9"/>
        <v>0</v>
      </c>
      <c r="J26" s="4">
        <f t="shared" si="10"/>
        <v>0</v>
      </c>
      <c r="K26" s="4"/>
      <c r="L26" s="4">
        <f t="shared" si="11"/>
        <v>0</v>
      </c>
      <c r="M26" s="4">
        <f t="shared" si="3"/>
        <v>1</v>
      </c>
      <c r="N26" s="4">
        <f t="shared" si="12"/>
        <v>0</v>
      </c>
      <c r="O26" s="4">
        <f t="shared" si="13"/>
        <v>0</v>
      </c>
      <c r="P26" s="6">
        <f t="shared" si="14"/>
        <v>0</v>
      </c>
      <c r="Q26" s="6">
        <f t="shared" si="15"/>
        <v>0</v>
      </c>
      <c r="R26" s="8">
        <f t="shared" si="16"/>
        <v>0</v>
      </c>
    </row>
    <row r="27" spans="1:18" ht="19.8" x14ac:dyDescent="0.3">
      <c r="A27" s="28" t="s">
        <v>189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</row>
    <row r="28" spans="1:18" ht="40.5" customHeight="1" x14ac:dyDescent="0.3">
      <c r="C28" s="9" t="s">
        <v>25</v>
      </c>
    </row>
    <row r="29" spans="1:18" ht="19.8" x14ac:dyDescent="0.3">
      <c r="A29" s="27" t="s">
        <v>26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</row>
  </sheetData>
  <mergeCells count="5">
    <mergeCell ref="A1:M2"/>
    <mergeCell ref="N2:P2"/>
    <mergeCell ref="Q2:R2"/>
    <mergeCell ref="A27:R27"/>
    <mergeCell ref="A29:R29"/>
  </mergeCells>
  <phoneticPr fontId="3" type="noConversion"/>
  <conditionalFormatting sqref="R5:R24 R26">
    <cfRule type="cellIs" dxfId="4" priority="2" stopIfTrue="1" operator="lessThan">
      <formula>0</formula>
    </cfRule>
  </conditionalFormatting>
  <conditionalFormatting sqref="R25">
    <cfRule type="cellIs" dxfId="3" priority="1" stopIfTrue="1" operator="lessThan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workbookViewId="0">
      <selection activeCell="E16" sqref="E1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17" t="s">
        <v>157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"/>
      <c r="O1" s="1"/>
      <c r="P1" s="1"/>
      <c r="Q1" s="1"/>
      <c r="R1" s="1"/>
    </row>
    <row r="2" spans="1:18" ht="19.8" x14ac:dyDescent="0.3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23" t="s">
        <v>0</v>
      </c>
      <c r="O2" s="24"/>
      <c r="P2" s="25"/>
      <c r="Q2" s="23" t="s">
        <v>1</v>
      </c>
      <c r="R2" s="2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158</v>
      </c>
      <c r="C4" s="5" t="s">
        <v>98</v>
      </c>
      <c r="D4" s="4"/>
      <c r="E4" s="4"/>
      <c r="F4" s="4"/>
      <c r="G4" s="4"/>
      <c r="H4" s="4"/>
      <c r="I4" s="4">
        <f t="shared" ref="I4:I9" si="0">SUM(D4:H4)</f>
        <v>0</v>
      </c>
      <c r="J4" s="4">
        <f t="shared" ref="J4:J9" si="1">SUM(P4/3)</f>
        <v>0</v>
      </c>
      <c r="K4" s="4"/>
      <c r="L4" s="4">
        <f t="shared" ref="L4:L9" si="2">SUM(J4:K4)</f>
        <v>0</v>
      </c>
      <c r="M4" s="4">
        <f t="shared" ref="M4:M9" si="3">RANK(L4,$L$4:$L$10)</f>
        <v>1</v>
      </c>
      <c r="N4" s="4">
        <f t="shared" ref="N4:N9" si="4">MAX(D4:H4)</f>
        <v>0</v>
      </c>
      <c r="O4" s="4">
        <f t="shared" ref="O4:O9" si="5">MIN(D4:H4)</f>
        <v>0</v>
      </c>
      <c r="P4" s="6">
        <f t="shared" ref="P4:P9" si="6">SUM(I4-N4-O4)</f>
        <v>0</v>
      </c>
      <c r="Q4" s="6">
        <f t="shared" ref="Q4:Q9" si="7">AVERAGE(N4:O4)</f>
        <v>0</v>
      </c>
      <c r="R4" s="7">
        <f t="shared" ref="R4:R9" si="8">L4-Q4</f>
        <v>0</v>
      </c>
    </row>
    <row r="5" spans="1:18" ht="30" customHeight="1" x14ac:dyDescent="0.3">
      <c r="A5" s="4">
        <v>2</v>
      </c>
      <c r="B5" s="5" t="s">
        <v>163</v>
      </c>
      <c r="C5" s="5" t="s">
        <v>114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30" customHeight="1" x14ac:dyDescent="0.3">
      <c r="A6" s="4">
        <v>3</v>
      </c>
      <c r="B6" s="5" t="s">
        <v>160</v>
      </c>
      <c r="C6" s="5" t="s">
        <v>98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30" customHeight="1" x14ac:dyDescent="0.3">
      <c r="A7" s="4">
        <v>4</v>
      </c>
      <c r="B7" s="5" t="s">
        <v>162</v>
      </c>
      <c r="C7" s="5" t="s">
        <v>94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30" customHeight="1" x14ac:dyDescent="0.3">
      <c r="A8" s="4">
        <v>5</v>
      </c>
      <c r="B8" s="5" t="s">
        <v>159</v>
      </c>
      <c r="C8" s="5" t="s">
        <v>98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30" customHeight="1" x14ac:dyDescent="0.3">
      <c r="A9" s="4">
        <v>6</v>
      </c>
      <c r="B9" s="5" t="s">
        <v>161</v>
      </c>
      <c r="C9" s="5" t="s">
        <v>100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19.8" x14ac:dyDescent="0.3">
      <c r="A10" s="28" t="s">
        <v>164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ht="19.8" x14ac:dyDescent="0.3">
      <c r="C11" s="9" t="s">
        <v>25</v>
      </c>
    </row>
    <row r="12" spans="1:18" ht="39.6" customHeight="1" x14ac:dyDescent="0.3">
      <c r="A12" s="27" t="s">
        <v>26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</row>
    <row r="13" spans="1:18" ht="16.95" x14ac:dyDescent="0.4">
      <c r="A13" s="10"/>
      <c r="B13" s="11"/>
      <c r="C13" s="1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2"/>
      <c r="Q13" s="12"/>
      <c r="R13" s="13"/>
    </row>
    <row r="14" spans="1:18" ht="16.95" x14ac:dyDescent="0.4">
      <c r="A14" s="10"/>
      <c r="B14" s="11"/>
      <c r="C14" s="11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2"/>
      <c r="Q14" s="12"/>
      <c r="R14" s="13"/>
    </row>
    <row r="15" spans="1:18" ht="16.95" x14ac:dyDescent="0.4">
      <c r="A15" s="10"/>
      <c r="B15" s="11"/>
      <c r="C15" s="11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2"/>
      <c r="Q15" s="12"/>
      <c r="R15" s="13"/>
    </row>
    <row r="16" spans="1:18" x14ac:dyDescent="0.3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  <row r="18" spans="1:18" x14ac:dyDescent="0.3">
      <c r="A18" s="10"/>
      <c r="B18" s="11"/>
      <c r="C18" s="11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2"/>
      <c r="Q18" s="12"/>
      <c r="R18" s="13"/>
    </row>
    <row r="19" spans="1:18" x14ac:dyDescent="0.3">
      <c r="A19" s="10"/>
      <c r="B19" s="11"/>
      <c r="C19" s="11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2"/>
      <c r="Q19" s="12"/>
      <c r="R19" s="13"/>
    </row>
    <row r="20" spans="1:18" x14ac:dyDescent="0.3">
      <c r="A20" s="10"/>
      <c r="B20" s="11"/>
      <c r="C20" s="11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2"/>
      <c r="Q20" s="12"/>
      <c r="R20" s="13"/>
    </row>
    <row r="21" spans="1:18" x14ac:dyDescent="0.3">
      <c r="A21" s="10"/>
      <c r="B21" s="11"/>
      <c r="C21" s="11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2"/>
      <c r="Q21" s="12"/>
      <c r="R21" s="13"/>
    </row>
    <row r="22" spans="1:18" x14ac:dyDescent="0.3">
      <c r="A22" s="10"/>
      <c r="B22" s="11"/>
      <c r="C22" s="11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2"/>
      <c r="Q22" s="12"/>
      <c r="R22" s="13"/>
    </row>
    <row r="23" spans="1:18" x14ac:dyDescent="0.3">
      <c r="A23" s="10"/>
      <c r="B23" s="11"/>
      <c r="C23" s="11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2"/>
      <c r="Q23" s="12"/>
      <c r="R23" s="13"/>
    </row>
    <row r="24" spans="1:18" x14ac:dyDescent="0.3">
      <c r="A24" s="10"/>
      <c r="B24" s="11"/>
      <c r="C24" s="11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2"/>
      <c r="Q24" s="12"/>
      <c r="R24" s="13"/>
    </row>
    <row r="25" spans="1:18" x14ac:dyDescent="0.3">
      <c r="A25" s="10"/>
      <c r="B25" s="11"/>
      <c r="C25" s="11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2"/>
      <c r="Q25" s="12"/>
      <c r="R25" s="13"/>
    </row>
  </sheetData>
  <mergeCells count="5">
    <mergeCell ref="A1:M2"/>
    <mergeCell ref="N2:P2"/>
    <mergeCell ref="Q2:R2"/>
    <mergeCell ref="A10:R10"/>
    <mergeCell ref="A12:R12"/>
  </mergeCells>
  <phoneticPr fontId="3" type="noConversion"/>
  <conditionalFormatting sqref="R5:R9 R13:R25">
    <cfRule type="cellIs" dxfId="2" priority="1" stopIfTrue="1" operator="less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workbookViewId="0">
      <selection activeCell="C3" sqref="C1:C1048576"/>
    </sheetView>
  </sheetViews>
  <sheetFormatPr defaultRowHeight="16.2" x14ac:dyDescent="0.3"/>
  <cols>
    <col min="1" max="1" width="8.77734375" bestFit="1" customWidth="1"/>
    <col min="3" max="3" width="10.33203125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17" t="s">
        <v>165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"/>
      <c r="O1" s="1"/>
      <c r="P1" s="1"/>
      <c r="Q1" s="1"/>
      <c r="R1" s="1"/>
    </row>
    <row r="2" spans="1:18" ht="19.8" x14ac:dyDescent="0.3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23" t="s">
        <v>0</v>
      </c>
      <c r="O2" s="24"/>
      <c r="P2" s="25"/>
      <c r="Q2" s="23" t="s">
        <v>1</v>
      </c>
      <c r="R2" s="2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4.950000000000003" customHeight="1" x14ac:dyDescent="0.3">
      <c r="A4" s="4">
        <v>1</v>
      </c>
      <c r="B4" s="5" t="s">
        <v>169</v>
      </c>
      <c r="C4" s="5" t="s">
        <v>168</v>
      </c>
      <c r="D4" s="4"/>
      <c r="E4" s="4"/>
      <c r="F4" s="4"/>
      <c r="G4" s="4"/>
      <c r="H4" s="4"/>
      <c r="I4" s="4">
        <f t="shared" ref="I4:I9" si="0">SUM(D4:H4)</f>
        <v>0</v>
      </c>
      <c r="J4" s="4">
        <f t="shared" ref="J4:J9" si="1">SUM(P4/3)</f>
        <v>0</v>
      </c>
      <c r="K4" s="4"/>
      <c r="L4" s="4">
        <f t="shared" ref="L4:L9" si="2">SUM(J4:K4)</f>
        <v>0</v>
      </c>
      <c r="M4" s="4">
        <f t="shared" ref="M4:M11" si="3">RANK(L4,$L$4:$L$12)</f>
        <v>1</v>
      </c>
      <c r="N4" s="4">
        <f t="shared" ref="N4:N9" si="4">MAX(D4:H4)</f>
        <v>0</v>
      </c>
      <c r="O4" s="4">
        <f t="shared" ref="O4:O9" si="5">MIN(D4:H4)</f>
        <v>0</v>
      </c>
      <c r="P4" s="6">
        <f t="shared" ref="P4:P9" si="6">SUM(I4-N4-O4)</f>
        <v>0</v>
      </c>
      <c r="Q4" s="6">
        <f t="shared" ref="Q4:Q9" si="7">AVERAGE(N4:O4)</f>
        <v>0</v>
      </c>
      <c r="R4" s="7">
        <f t="shared" ref="R4:R9" si="8">L4-Q4</f>
        <v>0</v>
      </c>
    </row>
    <row r="5" spans="1:18" ht="34.950000000000003" customHeight="1" x14ac:dyDescent="0.3">
      <c r="A5" s="4">
        <v>2</v>
      </c>
      <c r="B5" s="5" t="s">
        <v>171</v>
      </c>
      <c r="C5" s="5" t="s">
        <v>76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34.950000000000003" customHeight="1" x14ac:dyDescent="0.3">
      <c r="A6" s="4">
        <v>3</v>
      </c>
      <c r="B6" s="5" t="s">
        <v>173</v>
      </c>
      <c r="C6" s="5" t="s">
        <v>20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34.950000000000003" customHeight="1" x14ac:dyDescent="0.3">
      <c r="A7" s="4">
        <v>4</v>
      </c>
      <c r="B7" s="5" t="s">
        <v>166</v>
      </c>
      <c r="C7" s="5" t="s">
        <v>76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34.950000000000003" customHeight="1" x14ac:dyDescent="0.3">
      <c r="A8" s="4">
        <v>5</v>
      </c>
      <c r="B8" s="5" t="s">
        <v>170</v>
      </c>
      <c r="C8" s="5" t="s">
        <v>20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34.950000000000003" customHeight="1" x14ac:dyDescent="0.3">
      <c r="A9" s="4">
        <v>6</v>
      </c>
      <c r="B9" s="5" t="s">
        <v>172</v>
      </c>
      <c r="C9" s="5" t="s">
        <v>94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34.950000000000003" customHeight="1" x14ac:dyDescent="0.3">
      <c r="A10" s="4">
        <v>7</v>
      </c>
      <c r="B10" s="5" t="s">
        <v>167</v>
      </c>
      <c r="C10" s="5" t="s">
        <v>94</v>
      </c>
      <c r="D10" s="4"/>
      <c r="E10" s="4"/>
      <c r="F10" s="4"/>
      <c r="G10" s="4"/>
      <c r="H10" s="4"/>
      <c r="I10" s="4">
        <f t="shared" ref="I10:I11" si="9">SUM(D10:H10)</f>
        <v>0</v>
      </c>
      <c r="J10" s="4">
        <f t="shared" ref="J10:J11" si="10">SUM(P10/3)</f>
        <v>0</v>
      </c>
      <c r="K10" s="4"/>
      <c r="L10" s="4">
        <f t="shared" ref="L10:L11" si="11">SUM(J10:K10)</f>
        <v>0</v>
      </c>
      <c r="M10" s="4">
        <f t="shared" si="3"/>
        <v>1</v>
      </c>
      <c r="N10" s="4">
        <f t="shared" ref="N10:N11" si="12">MAX(D10:H10)</f>
        <v>0</v>
      </c>
      <c r="O10" s="4">
        <f t="shared" ref="O10:O11" si="13">MIN(D10:H10)</f>
        <v>0</v>
      </c>
      <c r="P10" s="6">
        <f t="shared" ref="P10:P11" si="14">SUM(I10-N10-O10)</f>
        <v>0</v>
      </c>
      <c r="Q10" s="6">
        <f t="shared" ref="Q10:Q11" si="15">AVERAGE(N10:O10)</f>
        <v>0</v>
      </c>
      <c r="R10" s="8">
        <f t="shared" ref="R10:R11" si="16">L10-Q10</f>
        <v>0</v>
      </c>
    </row>
    <row r="11" spans="1:18" ht="34.950000000000003" customHeight="1" x14ac:dyDescent="0.3">
      <c r="A11" s="4">
        <v>8</v>
      </c>
      <c r="B11" s="5" t="s">
        <v>174</v>
      </c>
      <c r="C11" s="5" t="s">
        <v>20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3"/>
        <v>1</v>
      </c>
      <c r="N11" s="4">
        <f t="shared" si="12"/>
        <v>0</v>
      </c>
      <c r="O11" s="4">
        <f t="shared" si="13"/>
        <v>0</v>
      </c>
      <c r="P11" s="6">
        <f t="shared" si="14"/>
        <v>0</v>
      </c>
      <c r="Q11" s="6">
        <f t="shared" si="15"/>
        <v>0</v>
      </c>
      <c r="R11" s="8">
        <f t="shared" si="16"/>
        <v>0</v>
      </c>
    </row>
    <row r="12" spans="1:18" ht="19.8" x14ac:dyDescent="0.3">
      <c r="A12" s="28" t="s">
        <v>187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ht="19.8" x14ac:dyDescent="0.3">
      <c r="C13" s="9" t="s">
        <v>25</v>
      </c>
    </row>
    <row r="14" spans="1:18" ht="42" customHeight="1" x14ac:dyDescent="0.3">
      <c r="A14" s="27" t="s">
        <v>26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</row>
  </sheetData>
  <mergeCells count="5">
    <mergeCell ref="A1:M2"/>
    <mergeCell ref="N2:P2"/>
    <mergeCell ref="Q2:R2"/>
    <mergeCell ref="A12:R12"/>
    <mergeCell ref="A14:R14"/>
  </mergeCells>
  <phoneticPr fontId="3" type="noConversion"/>
  <conditionalFormatting sqref="R5:R11">
    <cfRule type="cellIs" dxfId="1" priority="1" stopIfTrue="1" operator="less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workbookViewId="0">
      <selection activeCell="L13" sqref="L13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17" t="s">
        <v>175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  <c r="N1" s="1"/>
      <c r="O1" s="1"/>
      <c r="P1" s="1"/>
      <c r="Q1" s="1"/>
      <c r="R1" s="1"/>
    </row>
    <row r="2" spans="1:18" ht="19.8" x14ac:dyDescent="0.3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23" t="s">
        <v>0</v>
      </c>
      <c r="O2" s="24"/>
      <c r="P2" s="25"/>
      <c r="Q2" s="23" t="s">
        <v>1</v>
      </c>
      <c r="R2" s="25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4.950000000000003" customHeight="1" x14ac:dyDescent="0.3">
      <c r="A4" s="4">
        <v>1</v>
      </c>
      <c r="B4" s="5" t="s">
        <v>180</v>
      </c>
      <c r="C4" s="5" t="s">
        <v>109</v>
      </c>
      <c r="D4" s="4"/>
      <c r="E4" s="4"/>
      <c r="F4" s="4"/>
      <c r="G4" s="4"/>
      <c r="H4" s="4"/>
      <c r="I4" s="4">
        <f t="shared" ref="I4:I8" si="0">SUM(D4:H4)</f>
        <v>0</v>
      </c>
      <c r="J4" s="4">
        <f t="shared" ref="J4:J8" si="1">SUM(P4/3)</f>
        <v>0</v>
      </c>
      <c r="K4" s="4"/>
      <c r="L4" s="4">
        <f t="shared" ref="L4:L8" si="2">SUM(J4:K4)</f>
        <v>0</v>
      </c>
      <c r="M4" s="4">
        <f>RANK(L4,$L$4:$L$9)</f>
        <v>1</v>
      </c>
      <c r="N4" s="4">
        <f t="shared" ref="N4:N8" si="3">MAX(D4:H4)</f>
        <v>0</v>
      </c>
      <c r="O4" s="4">
        <f t="shared" ref="O4:O8" si="4">MIN(D4:H4)</f>
        <v>0</v>
      </c>
      <c r="P4" s="6">
        <f t="shared" ref="P4:P8" si="5">SUM(I4-N4-O4)</f>
        <v>0</v>
      </c>
      <c r="Q4" s="6">
        <f t="shared" ref="Q4:Q8" si="6">AVERAGE(N4:O4)</f>
        <v>0</v>
      </c>
      <c r="R4" s="7">
        <f t="shared" ref="R4:R8" si="7">L4-Q4</f>
        <v>0</v>
      </c>
    </row>
    <row r="5" spans="1:18" ht="34.950000000000003" customHeight="1" x14ac:dyDescent="0.3">
      <c r="A5" s="4">
        <v>2</v>
      </c>
      <c r="B5" s="5" t="s">
        <v>177</v>
      </c>
      <c r="C5" s="5" t="s">
        <v>94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RANK(L5,$L$4:$L$9)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34.950000000000003" customHeight="1" x14ac:dyDescent="0.3">
      <c r="A6" s="4">
        <v>3</v>
      </c>
      <c r="B6" s="5" t="s">
        <v>178</v>
      </c>
      <c r="C6" s="5" t="s">
        <v>168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>RANK(L6,$L$4:$L$9)</f>
        <v>1</v>
      </c>
      <c r="N6" s="4">
        <f t="shared" si="3"/>
        <v>0</v>
      </c>
      <c r="O6" s="4">
        <f t="shared" si="4"/>
        <v>0</v>
      </c>
      <c r="P6" s="6">
        <f t="shared" si="5"/>
        <v>0</v>
      </c>
      <c r="Q6" s="6">
        <f t="shared" si="6"/>
        <v>0</v>
      </c>
      <c r="R6" s="8">
        <f t="shared" si="7"/>
        <v>0</v>
      </c>
    </row>
    <row r="7" spans="1:18" ht="34.950000000000003" customHeight="1" x14ac:dyDescent="0.3">
      <c r="A7" s="4">
        <v>4</v>
      </c>
      <c r="B7" s="5" t="s">
        <v>176</v>
      </c>
      <c r="C7" s="5" t="s">
        <v>76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>RANK(L7,$L$4:$L$9)</f>
        <v>1</v>
      </c>
      <c r="N7" s="4">
        <f t="shared" si="3"/>
        <v>0</v>
      </c>
      <c r="O7" s="4">
        <f t="shared" si="4"/>
        <v>0</v>
      </c>
      <c r="P7" s="6">
        <f t="shared" si="5"/>
        <v>0</v>
      </c>
      <c r="Q7" s="6">
        <f t="shared" si="6"/>
        <v>0</v>
      </c>
      <c r="R7" s="8">
        <f t="shared" si="7"/>
        <v>0</v>
      </c>
    </row>
    <row r="8" spans="1:18" ht="34.950000000000003" customHeight="1" x14ac:dyDescent="0.3">
      <c r="A8" s="4">
        <v>5</v>
      </c>
      <c r="B8" s="5" t="s">
        <v>179</v>
      </c>
      <c r="C8" s="5" t="s">
        <v>21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>RANK(L8,$L$4:$L$9)</f>
        <v>1</v>
      </c>
      <c r="N8" s="4">
        <f t="shared" si="3"/>
        <v>0</v>
      </c>
      <c r="O8" s="4">
        <f t="shared" si="4"/>
        <v>0</v>
      </c>
      <c r="P8" s="6">
        <f t="shared" si="5"/>
        <v>0</v>
      </c>
      <c r="Q8" s="6">
        <f t="shared" si="6"/>
        <v>0</v>
      </c>
      <c r="R8" s="8">
        <f t="shared" si="7"/>
        <v>0</v>
      </c>
    </row>
    <row r="9" spans="1:18" ht="19.8" x14ac:dyDescent="0.3">
      <c r="A9" s="28" t="s">
        <v>188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ht="19.8" x14ac:dyDescent="0.3">
      <c r="C10" s="9" t="s">
        <v>25</v>
      </c>
    </row>
    <row r="11" spans="1:18" ht="43.95" customHeight="1" x14ac:dyDescent="0.3">
      <c r="A11" s="27" t="s">
        <v>26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</row>
  </sheetData>
  <mergeCells count="5">
    <mergeCell ref="A1:M2"/>
    <mergeCell ref="N2:P2"/>
    <mergeCell ref="Q2:R2"/>
    <mergeCell ref="A9:R9"/>
    <mergeCell ref="A11:R11"/>
  </mergeCells>
  <phoneticPr fontId="3" type="noConversion"/>
  <conditionalFormatting sqref="R5:R8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(31)社男國術南拳</vt:lpstr>
      <vt:lpstr>(32)國女國南拳</vt:lpstr>
      <vt:lpstr>(33)國男國術南拳</vt:lpstr>
      <vt:lpstr>(34)小高女國術廣東系列南拳</vt:lpstr>
      <vt:lpstr>(35)小高男國術廣東系列南拳</vt:lpstr>
      <vt:lpstr>(36)小低男國術廣東系列南拳</vt:lpstr>
      <vt:lpstr>(37)小高女國術福建系列南拳</vt:lpstr>
      <vt:lpstr>(38)小低女國術福建系列南拳</vt:lpstr>
      <vt:lpstr>(39)小高男國術福建系列南拳</vt:lpstr>
      <vt:lpstr>(40)小低男國術福建系列南拳</vt:lpstr>
      <vt:lpstr>(41)小高女對練</vt:lpstr>
      <vt:lpstr>(42)小高男對練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user20190928</cp:lastModifiedBy>
  <dcterms:created xsi:type="dcterms:W3CDTF">2020-11-01T09:36:57Z</dcterms:created>
  <dcterms:modified xsi:type="dcterms:W3CDTF">2020-11-04T03:22:25Z</dcterms:modified>
</cp:coreProperties>
</file>