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7248" firstSheet="8" activeTab="9"/>
  </bookViews>
  <sheets>
    <sheet name="(29)小高女武術劍" sheetId="1" r:id="rId1"/>
    <sheet name="(30)國女武術劍" sheetId="2" r:id="rId2"/>
    <sheet name="(31)小高男武術棍" sheetId="3" r:id="rId3"/>
    <sheet name="(32)小高女武術棍" sheetId="4" r:id="rId4"/>
    <sheet name="(33)小低男術羅漢化技" sheetId="5" r:id="rId5"/>
    <sheet name="(34)小高男國術羅漢化技" sheetId="6" r:id="rId6"/>
    <sheet name="(35)小高女國術羅漢化技" sheetId="7" r:id="rId7"/>
    <sheet name="(36)國男國術羅漢化技" sheetId="8" r:id="rId8"/>
    <sheet name="(37)國女國術羅漢化技" sheetId="9" r:id="rId9"/>
    <sheet name="(38)小高組金羅漢少林連環拳團練" sheetId="10" r:id="rId10"/>
    <sheet name="(39)國男對練" sheetId="11" r:id="rId11"/>
    <sheet name="(40)國女對練" sheetId="12" r:id="rId12"/>
  </sheets>
  <calcPr calcId="144525"/>
</workbook>
</file>

<file path=xl/calcChain.xml><?xml version="1.0" encoding="utf-8"?>
<calcChain xmlns="http://schemas.openxmlformats.org/spreadsheetml/2006/main">
  <c r="O7" i="12" l="1"/>
  <c r="Q7" i="12" s="1"/>
  <c r="N7" i="12"/>
  <c r="I7" i="12"/>
  <c r="P7" i="12" s="1"/>
  <c r="J7" i="12" s="1"/>
  <c r="L7" i="12" s="1"/>
  <c r="O6" i="12"/>
  <c r="N6" i="12"/>
  <c r="Q6" i="12" s="1"/>
  <c r="I6" i="12"/>
  <c r="O5" i="12"/>
  <c r="Q5" i="12" s="1"/>
  <c r="N5" i="12"/>
  <c r="I5" i="12"/>
  <c r="O4" i="12"/>
  <c r="N4" i="12"/>
  <c r="I4" i="12"/>
  <c r="P4" i="12" s="1"/>
  <c r="J4" i="12" s="1"/>
  <c r="L4" i="12" s="1"/>
  <c r="I10" i="11"/>
  <c r="P10" i="11" s="1"/>
  <c r="J10" i="11" s="1"/>
  <c r="L10" i="11" s="1"/>
  <c r="N10" i="11"/>
  <c r="O10" i="11"/>
  <c r="Q10" i="11"/>
  <c r="I11" i="11"/>
  <c r="N11" i="11"/>
  <c r="Q11" i="11" s="1"/>
  <c r="O11" i="11"/>
  <c r="P11" i="11"/>
  <c r="J11" i="11" s="1"/>
  <c r="L11" i="11" s="1"/>
  <c r="I12" i="11"/>
  <c r="N12" i="11"/>
  <c r="O12" i="11"/>
  <c r="P12" i="11" s="1"/>
  <c r="J12" i="11" s="1"/>
  <c r="L12" i="11" s="1"/>
  <c r="I13" i="11"/>
  <c r="P13" i="11" s="1"/>
  <c r="J13" i="11" s="1"/>
  <c r="L13" i="11" s="1"/>
  <c r="N13" i="11"/>
  <c r="Q13" i="11" s="1"/>
  <c r="O13" i="11"/>
  <c r="O9" i="11"/>
  <c r="N9" i="11"/>
  <c r="Q9" i="11" s="1"/>
  <c r="I9" i="11"/>
  <c r="O8" i="11"/>
  <c r="N8" i="11"/>
  <c r="I8" i="11"/>
  <c r="P8" i="11" s="1"/>
  <c r="J8" i="11" s="1"/>
  <c r="L8" i="11" s="1"/>
  <c r="O7" i="11"/>
  <c r="N7" i="11"/>
  <c r="I7" i="11"/>
  <c r="Q6" i="11"/>
  <c r="O6" i="11"/>
  <c r="N6" i="11"/>
  <c r="I6" i="11"/>
  <c r="P6" i="11" s="1"/>
  <c r="J6" i="11" s="1"/>
  <c r="L6" i="11" s="1"/>
  <c r="O5" i="11"/>
  <c r="Q5" i="11" s="1"/>
  <c r="N5" i="11"/>
  <c r="I5" i="11"/>
  <c r="O4" i="11"/>
  <c r="N4" i="11"/>
  <c r="I4" i="11"/>
  <c r="O5" i="10"/>
  <c r="Q5" i="10" s="1"/>
  <c r="N5" i="10"/>
  <c r="I5" i="10"/>
  <c r="O4" i="10"/>
  <c r="N4" i="10"/>
  <c r="Q4" i="10" s="1"/>
  <c r="I4" i="10"/>
  <c r="O9" i="9"/>
  <c r="N9" i="9"/>
  <c r="I9" i="9"/>
  <c r="O8" i="9"/>
  <c r="N8" i="9"/>
  <c r="Q8" i="9" s="1"/>
  <c r="I8" i="9"/>
  <c r="P8" i="9" s="1"/>
  <c r="J8" i="9" s="1"/>
  <c r="L8" i="9" s="1"/>
  <c r="O7" i="9"/>
  <c r="N7" i="9"/>
  <c r="I7" i="9"/>
  <c r="O6" i="9"/>
  <c r="N6" i="9"/>
  <c r="I6" i="9"/>
  <c r="O5" i="9"/>
  <c r="N5" i="9"/>
  <c r="I5" i="9"/>
  <c r="O4" i="9"/>
  <c r="N4" i="9"/>
  <c r="Q4" i="9" s="1"/>
  <c r="I4" i="9"/>
  <c r="P4" i="9" s="1"/>
  <c r="J4" i="9" s="1"/>
  <c r="L4" i="9" s="1"/>
  <c r="O9" i="8"/>
  <c r="N9" i="8"/>
  <c r="Q9" i="8" s="1"/>
  <c r="I9" i="8"/>
  <c r="O8" i="8"/>
  <c r="N8" i="8"/>
  <c r="Q8" i="8" s="1"/>
  <c r="I8" i="8"/>
  <c r="O7" i="8"/>
  <c r="N7" i="8"/>
  <c r="Q7" i="8" s="1"/>
  <c r="I7" i="8"/>
  <c r="P7" i="8" s="1"/>
  <c r="J7" i="8" s="1"/>
  <c r="L7" i="8" s="1"/>
  <c r="O6" i="8"/>
  <c r="N6" i="8"/>
  <c r="Q6" i="8" s="1"/>
  <c r="I6" i="8"/>
  <c r="Q5" i="8"/>
  <c r="O5" i="8"/>
  <c r="N5" i="8"/>
  <c r="I5" i="8"/>
  <c r="P5" i="8" s="1"/>
  <c r="J5" i="8" s="1"/>
  <c r="L5" i="8" s="1"/>
  <c r="O4" i="8"/>
  <c r="N4" i="8"/>
  <c r="Q4" i="8" s="1"/>
  <c r="I4" i="8"/>
  <c r="P4" i="8" s="1"/>
  <c r="J4" i="8" s="1"/>
  <c r="L4" i="8" s="1"/>
  <c r="Q15" i="7"/>
  <c r="O15" i="7"/>
  <c r="N15" i="7"/>
  <c r="I15" i="7"/>
  <c r="P15" i="7" s="1"/>
  <c r="J15" i="7" s="1"/>
  <c r="L15" i="7" s="1"/>
  <c r="O14" i="7"/>
  <c r="N14" i="7"/>
  <c r="I14" i="7"/>
  <c r="O13" i="7"/>
  <c r="N13" i="7"/>
  <c r="I13" i="7"/>
  <c r="O12" i="7"/>
  <c r="N12" i="7"/>
  <c r="Q12" i="7" s="1"/>
  <c r="I12" i="7"/>
  <c r="O11" i="7"/>
  <c r="N11" i="7"/>
  <c r="I11" i="7"/>
  <c r="O10" i="7"/>
  <c r="N10" i="7"/>
  <c r="I10" i="7"/>
  <c r="O9" i="7"/>
  <c r="N9" i="7"/>
  <c r="I9" i="7"/>
  <c r="O8" i="7"/>
  <c r="N8" i="7"/>
  <c r="Q8" i="7" s="1"/>
  <c r="I8" i="7"/>
  <c r="O7" i="7"/>
  <c r="N7" i="7"/>
  <c r="Q7" i="7" s="1"/>
  <c r="I7" i="7"/>
  <c r="O6" i="7"/>
  <c r="N6" i="7"/>
  <c r="I6" i="7"/>
  <c r="O5" i="7"/>
  <c r="N5" i="7"/>
  <c r="I5" i="7"/>
  <c r="O4" i="7"/>
  <c r="N4" i="7"/>
  <c r="Q4" i="7" s="1"/>
  <c r="I4" i="7"/>
  <c r="I17" i="6"/>
  <c r="N17" i="6"/>
  <c r="O17" i="6"/>
  <c r="P17" i="6" s="1"/>
  <c r="J17" i="6" s="1"/>
  <c r="L17" i="6" s="1"/>
  <c r="Q17" i="6"/>
  <c r="I10" i="6"/>
  <c r="N10" i="6"/>
  <c r="O10" i="6"/>
  <c r="P10" i="6"/>
  <c r="J10" i="6" s="1"/>
  <c r="L10" i="6" s="1"/>
  <c r="Q10" i="6"/>
  <c r="I11" i="6"/>
  <c r="N11" i="6"/>
  <c r="O11" i="6"/>
  <c r="Q11" i="6" s="1"/>
  <c r="P11" i="6"/>
  <c r="J11" i="6" s="1"/>
  <c r="L11" i="6" s="1"/>
  <c r="I12" i="6"/>
  <c r="P12" i="6" s="1"/>
  <c r="J12" i="6" s="1"/>
  <c r="L12" i="6" s="1"/>
  <c r="N12" i="6"/>
  <c r="Q12" i="6" s="1"/>
  <c r="O12" i="6"/>
  <c r="I13" i="6"/>
  <c r="P13" i="6" s="1"/>
  <c r="J13" i="6" s="1"/>
  <c r="L13" i="6" s="1"/>
  <c r="N13" i="6"/>
  <c r="Q13" i="6" s="1"/>
  <c r="O13" i="6"/>
  <c r="I14" i="6"/>
  <c r="N14" i="6"/>
  <c r="O14" i="6"/>
  <c r="P14" i="6"/>
  <c r="J14" i="6" s="1"/>
  <c r="L14" i="6" s="1"/>
  <c r="Q14" i="6"/>
  <c r="I15" i="6"/>
  <c r="N15" i="6"/>
  <c r="O15" i="6"/>
  <c r="Q15" i="6" s="1"/>
  <c r="P15" i="6"/>
  <c r="J15" i="6" s="1"/>
  <c r="L15" i="6" s="1"/>
  <c r="I16" i="6"/>
  <c r="P16" i="6" s="1"/>
  <c r="J16" i="6" s="1"/>
  <c r="L16" i="6" s="1"/>
  <c r="N16" i="6"/>
  <c r="Q16" i="6" s="1"/>
  <c r="O16" i="6"/>
  <c r="O9" i="6"/>
  <c r="N9" i="6"/>
  <c r="I9" i="6"/>
  <c r="Q8" i="6"/>
  <c r="O8" i="6"/>
  <c r="N8" i="6"/>
  <c r="I8" i="6"/>
  <c r="P8" i="6" s="1"/>
  <c r="J8" i="6" s="1"/>
  <c r="L8" i="6" s="1"/>
  <c r="O7" i="6"/>
  <c r="N7" i="6"/>
  <c r="Q7" i="6" s="1"/>
  <c r="I7" i="6"/>
  <c r="P7" i="6" s="1"/>
  <c r="J7" i="6" s="1"/>
  <c r="L7" i="6" s="1"/>
  <c r="O6" i="6"/>
  <c r="N6" i="6"/>
  <c r="I6" i="6"/>
  <c r="P6" i="6" s="1"/>
  <c r="J6" i="6" s="1"/>
  <c r="L6" i="6" s="1"/>
  <c r="O5" i="6"/>
  <c r="P5" i="6" s="1"/>
  <c r="J5" i="6" s="1"/>
  <c r="L5" i="6" s="1"/>
  <c r="N5" i="6"/>
  <c r="I5" i="6"/>
  <c r="Q4" i="6"/>
  <c r="P4" i="6"/>
  <c r="J4" i="6" s="1"/>
  <c r="L4" i="6" s="1"/>
  <c r="O4" i="6"/>
  <c r="N4" i="6"/>
  <c r="I4" i="6"/>
  <c r="O5" i="5"/>
  <c r="N5" i="5"/>
  <c r="I5" i="5"/>
  <c r="Q4" i="5"/>
  <c r="O4" i="5"/>
  <c r="N4" i="5"/>
  <c r="I4" i="5"/>
  <c r="P4" i="5" s="1"/>
  <c r="J4" i="5" s="1"/>
  <c r="L4" i="5" s="1"/>
  <c r="O9" i="4"/>
  <c r="N9" i="4"/>
  <c r="Q9" i="4" s="1"/>
  <c r="I9" i="4"/>
  <c r="P9" i="4" s="1"/>
  <c r="J9" i="4" s="1"/>
  <c r="L9" i="4" s="1"/>
  <c r="O8" i="4"/>
  <c r="N8" i="4"/>
  <c r="Q8" i="4" s="1"/>
  <c r="I8" i="4"/>
  <c r="O7" i="4"/>
  <c r="N7" i="4"/>
  <c r="Q7" i="4" s="1"/>
  <c r="I7" i="4"/>
  <c r="P7" i="4" s="1"/>
  <c r="J7" i="4" s="1"/>
  <c r="L7" i="4" s="1"/>
  <c r="O6" i="4"/>
  <c r="N6" i="4"/>
  <c r="I6" i="4"/>
  <c r="Q5" i="4"/>
  <c r="O5" i="4"/>
  <c r="N5" i="4"/>
  <c r="I5" i="4"/>
  <c r="P5" i="4" s="1"/>
  <c r="J5" i="4" s="1"/>
  <c r="L5" i="4" s="1"/>
  <c r="O4" i="4"/>
  <c r="N4" i="4"/>
  <c r="Q4" i="4" s="1"/>
  <c r="I4" i="4"/>
  <c r="P4" i="4" s="1"/>
  <c r="J4" i="4" s="1"/>
  <c r="L4" i="4" s="1"/>
  <c r="I19" i="3"/>
  <c r="P19" i="3" s="1"/>
  <c r="J19" i="3" s="1"/>
  <c r="L19" i="3" s="1"/>
  <c r="N19" i="3"/>
  <c r="Q19" i="3" s="1"/>
  <c r="O19" i="3"/>
  <c r="I17" i="3"/>
  <c r="N17" i="3"/>
  <c r="O17" i="3"/>
  <c r="P17" i="3"/>
  <c r="J17" i="3" s="1"/>
  <c r="L17" i="3" s="1"/>
  <c r="Q17" i="3"/>
  <c r="I18" i="3"/>
  <c r="N18" i="3"/>
  <c r="O18" i="3"/>
  <c r="Q18" i="3" s="1"/>
  <c r="P18" i="3"/>
  <c r="J18" i="3" s="1"/>
  <c r="L18" i="3" s="1"/>
  <c r="I7" i="3"/>
  <c r="P7" i="3" s="1"/>
  <c r="J7" i="3" s="1"/>
  <c r="L7" i="3" s="1"/>
  <c r="N7" i="3"/>
  <c r="O7" i="3"/>
  <c r="Q7" i="3"/>
  <c r="I8" i="3"/>
  <c r="N8" i="3"/>
  <c r="Q8" i="3" s="1"/>
  <c r="O8" i="3"/>
  <c r="P8" i="3"/>
  <c r="J8" i="3" s="1"/>
  <c r="L8" i="3" s="1"/>
  <c r="I9" i="3"/>
  <c r="N9" i="3"/>
  <c r="O9" i="3"/>
  <c r="P9" i="3" s="1"/>
  <c r="J9" i="3" s="1"/>
  <c r="L9" i="3" s="1"/>
  <c r="I10" i="3"/>
  <c r="P10" i="3" s="1"/>
  <c r="J10" i="3" s="1"/>
  <c r="L10" i="3" s="1"/>
  <c r="N10" i="3"/>
  <c r="Q10" i="3" s="1"/>
  <c r="O10" i="3"/>
  <c r="I11" i="3"/>
  <c r="P11" i="3" s="1"/>
  <c r="J11" i="3" s="1"/>
  <c r="L11" i="3" s="1"/>
  <c r="N11" i="3"/>
  <c r="O11" i="3"/>
  <c r="Q11" i="3"/>
  <c r="I12" i="3"/>
  <c r="N12" i="3"/>
  <c r="Q12" i="3" s="1"/>
  <c r="O12" i="3"/>
  <c r="P12" i="3"/>
  <c r="J12" i="3" s="1"/>
  <c r="L12" i="3" s="1"/>
  <c r="I13" i="3"/>
  <c r="N13" i="3"/>
  <c r="O13" i="3"/>
  <c r="P13" i="3" s="1"/>
  <c r="J13" i="3" s="1"/>
  <c r="L13" i="3" s="1"/>
  <c r="I14" i="3"/>
  <c r="P14" i="3" s="1"/>
  <c r="J14" i="3" s="1"/>
  <c r="L14" i="3" s="1"/>
  <c r="N14" i="3"/>
  <c r="Q14" i="3" s="1"/>
  <c r="O14" i="3"/>
  <c r="I15" i="3"/>
  <c r="P15" i="3" s="1"/>
  <c r="J15" i="3" s="1"/>
  <c r="L15" i="3" s="1"/>
  <c r="N15" i="3"/>
  <c r="O15" i="3"/>
  <c r="Q15" i="3"/>
  <c r="I16" i="3"/>
  <c r="N16" i="3"/>
  <c r="Q16" i="3" s="1"/>
  <c r="O16" i="3"/>
  <c r="P16" i="3"/>
  <c r="J16" i="3" s="1"/>
  <c r="L16" i="3" s="1"/>
  <c r="O6" i="3"/>
  <c r="N6" i="3"/>
  <c r="Q6" i="3" s="1"/>
  <c r="I6" i="3"/>
  <c r="P6" i="3" s="1"/>
  <c r="J6" i="3" s="1"/>
  <c r="L6" i="3" s="1"/>
  <c r="O5" i="3"/>
  <c r="N5" i="3"/>
  <c r="Q5" i="3" s="1"/>
  <c r="I5" i="3"/>
  <c r="P5" i="3" s="1"/>
  <c r="J5" i="3" s="1"/>
  <c r="L5" i="3" s="1"/>
  <c r="O4" i="3"/>
  <c r="P4" i="3" s="1"/>
  <c r="J4" i="3" s="1"/>
  <c r="L4" i="3" s="1"/>
  <c r="N4" i="3"/>
  <c r="I4" i="3"/>
  <c r="O6" i="2"/>
  <c r="N6" i="2"/>
  <c r="I6" i="2"/>
  <c r="O5" i="2"/>
  <c r="N5" i="2"/>
  <c r="Q5" i="2" s="1"/>
  <c r="I5" i="2"/>
  <c r="O4" i="2"/>
  <c r="N4" i="2"/>
  <c r="I4" i="2"/>
  <c r="I12" i="1"/>
  <c r="N12" i="1"/>
  <c r="O12" i="1"/>
  <c r="P12" i="1"/>
  <c r="J12" i="1" s="1"/>
  <c r="L12" i="1" s="1"/>
  <c r="Q12" i="1"/>
  <c r="I13" i="1"/>
  <c r="N13" i="1"/>
  <c r="O13" i="1"/>
  <c r="Q13" i="1" s="1"/>
  <c r="P13" i="1"/>
  <c r="J13" i="1" s="1"/>
  <c r="L13" i="1" s="1"/>
  <c r="I14" i="1"/>
  <c r="P14" i="1" s="1"/>
  <c r="J14" i="1" s="1"/>
  <c r="L14" i="1" s="1"/>
  <c r="N14" i="1"/>
  <c r="Q14" i="1" s="1"/>
  <c r="O14" i="1"/>
  <c r="O11" i="1"/>
  <c r="P11" i="1" s="1"/>
  <c r="J11" i="1" s="1"/>
  <c r="L11" i="1" s="1"/>
  <c r="N11" i="1"/>
  <c r="I11" i="1"/>
  <c r="Q10" i="1"/>
  <c r="P10" i="1"/>
  <c r="J10" i="1" s="1"/>
  <c r="L10" i="1" s="1"/>
  <c r="O10" i="1"/>
  <c r="N10" i="1"/>
  <c r="I10" i="1"/>
  <c r="Q9" i="1"/>
  <c r="O9" i="1"/>
  <c r="N9" i="1"/>
  <c r="I9" i="1"/>
  <c r="P9" i="1" s="1"/>
  <c r="J9" i="1" s="1"/>
  <c r="L9" i="1" s="1"/>
  <c r="O8" i="1"/>
  <c r="N8" i="1"/>
  <c r="Q8" i="1" s="1"/>
  <c r="I8" i="1"/>
  <c r="P8" i="1" s="1"/>
  <c r="J8" i="1" s="1"/>
  <c r="L8" i="1" s="1"/>
  <c r="O7" i="1"/>
  <c r="Q7" i="1" s="1"/>
  <c r="N7" i="1"/>
  <c r="I7" i="1"/>
  <c r="Q6" i="1"/>
  <c r="P6" i="1"/>
  <c r="J6" i="1" s="1"/>
  <c r="L6" i="1" s="1"/>
  <c r="O6" i="1"/>
  <c r="N6" i="1"/>
  <c r="I6" i="1"/>
  <c r="Q5" i="1"/>
  <c r="O5" i="1"/>
  <c r="N5" i="1"/>
  <c r="I5" i="1"/>
  <c r="P5" i="1" s="1"/>
  <c r="J5" i="1" s="1"/>
  <c r="L5" i="1" s="1"/>
  <c r="O4" i="1"/>
  <c r="N4" i="1"/>
  <c r="Q4" i="1" s="1"/>
  <c r="I4" i="1"/>
  <c r="P4" i="1" s="1"/>
  <c r="J4" i="1" s="1"/>
  <c r="L4" i="1" s="1"/>
  <c r="P6" i="9" l="1"/>
  <c r="J6" i="9" s="1"/>
  <c r="L6" i="9" s="1"/>
  <c r="R6" i="9" s="1"/>
  <c r="P5" i="9"/>
  <c r="J5" i="9" s="1"/>
  <c r="L5" i="9" s="1"/>
  <c r="Q6" i="9"/>
  <c r="P7" i="9"/>
  <c r="J7" i="9" s="1"/>
  <c r="L7" i="9" s="1"/>
  <c r="M7" i="9" s="1"/>
  <c r="Q7" i="9"/>
  <c r="Q9" i="9"/>
  <c r="P5" i="2"/>
  <c r="J5" i="2" s="1"/>
  <c r="L5" i="2" s="1"/>
  <c r="R5" i="2" s="1"/>
  <c r="P4" i="2"/>
  <c r="J4" i="2" s="1"/>
  <c r="L4" i="2" s="1"/>
  <c r="Q4" i="2"/>
  <c r="P6" i="12"/>
  <c r="J6" i="12" s="1"/>
  <c r="L6" i="12" s="1"/>
  <c r="P5" i="12"/>
  <c r="J5" i="12" s="1"/>
  <c r="L5" i="12" s="1"/>
  <c r="M4" i="12" s="1"/>
  <c r="Q4" i="12"/>
  <c r="M6" i="12"/>
  <c r="R6" i="12"/>
  <c r="R5" i="12"/>
  <c r="M5" i="12"/>
  <c r="R4" i="12"/>
  <c r="M7" i="12"/>
  <c r="R7" i="12"/>
  <c r="P5" i="11"/>
  <c r="J5" i="11" s="1"/>
  <c r="L5" i="11" s="1"/>
  <c r="P7" i="11"/>
  <c r="J7" i="11" s="1"/>
  <c r="L7" i="11" s="1"/>
  <c r="P9" i="11"/>
  <c r="J9" i="11" s="1"/>
  <c r="L9" i="11" s="1"/>
  <c r="R13" i="11"/>
  <c r="R11" i="11"/>
  <c r="R10" i="11"/>
  <c r="Q12" i="11"/>
  <c r="R12" i="11" s="1"/>
  <c r="P4" i="11"/>
  <c r="J4" i="11" s="1"/>
  <c r="L4" i="11" s="1"/>
  <c r="M7" i="11" s="1"/>
  <c r="Q8" i="11"/>
  <c r="R8" i="11" s="1"/>
  <c r="Q4" i="11"/>
  <c r="R4" i="11" s="1"/>
  <c r="R6" i="11"/>
  <c r="R9" i="11"/>
  <c r="R5" i="11"/>
  <c r="M5" i="11"/>
  <c r="Q7" i="11"/>
  <c r="R7" i="11" s="1"/>
  <c r="P5" i="10"/>
  <c r="J5" i="10" s="1"/>
  <c r="L5" i="10" s="1"/>
  <c r="M4" i="10" s="1"/>
  <c r="P4" i="10"/>
  <c r="J4" i="10" s="1"/>
  <c r="L4" i="10" s="1"/>
  <c r="R4" i="10"/>
  <c r="R4" i="9"/>
  <c r="R8" i="9"/>
  <c r="P9" i="9"/>
  <c r="J9" i="9" s="1"/>
  <c r="L9" i="9" s="1"/>
  <c r="Q5" i="9"/>
  <c r="R5" i="9" s="1"/>
  <c r="P9" i="8"/>
  <c r="J9" i="8" s="1"/>
  <c r="L9" i="8" s="1"/>
  <c r="R9" i="8" s="1"/>
  <c r="P6" i="8"/>
  <c r="J6" i="8" s="1"/>
  <c r="L6" i="8" s="1"/>
  <c r="M6" i="8" s="1"/>
  <c r="P8" i="8"/>
  <c r="J8" i="8" s="1"/>
  <c r="L8" i="8" s="1"/>
  <c r="M5" i="8"/>
  <c r="R5" i="8"/>
  <c r="R8" i="8"/>
  <c r="R6" i="8"/>
  <c r="R4" i="8"/>
  <c r="M7" i="8"/>
  <c r="R7" i="8"/>
  <c r="P6" i="7"/>
  <c r="J6" i="7" s="1"/>
  <c r="L6" i="7" s="1"/>
  <c r="M6" i="7" s="1"/>
  <c r="P12" i="7"/>
  <c r="J12" i="7" s="1"/>
  <c r="L12" i="7" s="1"/>
  <c r="P4" i="7"/>
  <c r="J4" i="7" s="1"/>
  <c r="L4" i="7" s="1"/>
  <c r="Q6" i="7"/>
  <c r="Q10" i="7"/>
  <c r="Q11" i="7"/>
  <c r="P8" i="7"/>
  <c r="J8" i="7" s="1"/>
  <c r="L8" i="7" s="1"/>
  <c r="R8" i="7" s="1"/>
  <c r="Q9" i="7"/>
  <c r="R9" i="7" s="1"/>
  <c r="Q13" i="7"/>
  <c r="R13" i="7" s="1"/>
  <c r="Q5" i="7"/>
  <c r="P9" i="7"/>
  <c r="J9" i="7" s="1"/>
  <c r="L9" i="7" s="1"/>
  <c r="P11" i="7"/>
  <c r="J11" i="7" s="1"/>
  <c r="L11" i="7" s="1"/>
  <c r="R11" i="7" s="1"/>
  <c r="P14" i="7"/>
  <c r="J14" i="7" s="1"/>
  <c r="L14" i="7" s="1"/>
  <c r="R14" i="7" s="1"/>
  <c r="P13" i="7"/>
  <c r="J13" i="7" s="1"/>
  <c r="L13" i="7" s="1"/>
  <c r="P5" i="7"/>
  <c r="J5" i="7" s="1"/>
  <c r="L5" i="7" s="1"/>
  <c r="P7" i="7"/>
  <c r="J7" i="7" s="1"/>
  <c r="L7" i="7" s="1"/>
  <c r="P10" i="7"/>
  <c r="J10" i="7" s="1"/>
  <c r="L10" i="7" s="1"/>
  <c r="R10" i="7" s="1"/>
  <c r="Q14" i="7"/>
  <c r="M8" i="7"/>
  <c r="M14" i="7"/>
  <c r="R4" i="7"/>
  <c r="R5" i="7"/>
  <c r="R7" i="7"/>
  <c r="M10" i="7"/>
  <c r="R12" i="7"/>
  <c r="R15" i="7"/>
  <c r="M11" i="7"/>
  <c r="R17" i="6"/>
  <c r="M17" i="6"/>
  <c r="R10" i="6"/>
  <c r="M10" i="6"/>
  <c r="R14" i="6"/>
  <c r="M14" i="6"/>
  <c r="M12" i="6"/>
  <c r="R12" i="6"/>
  <c r="M15" i="6"/>
  <c r="R15" i="6"/>
  <c r="M16" i="6"/>
  <c r="R16" i="6"/>
  <c r="R13" i="6"/>
  <c r="M13" i="6"/>
  <c r="M11" i="6"/>
  <c r="R11" i="6"/>
  <c r="Q6" i="6"/>
  <c r="Q9" i="6"/>
  <c r="Q5" i="6"/>
  <c r="P9" i="6"/>
  <c r="J9" i="6" s="1"/>
  <c r="L9" i="6" s="1"/>
  <c r="M4" i="6" s="1"/>
  <c r="R4" i="6"/>
  <c r="R5" i="6"/>
  <c r="R7" i="6"/>
  <c r="R6" i="6"/>
  <c r="R8" i="6"/>
  <c r="Q5" i="5"/>
  <c r="P5" i="5"/>
  <c r="J5" i="5" s="1"/>
  <c r="L5" i="5" s="1"/>
  <c r="R5" i="5" s="1"/>
  <c r="R4" i="5"/>
  <c r="M4" i="5"/>
  <c r="Q6" i="4"/>
  <c r="P6" i="4"/>
  <c r="J6" i="4" s="1"/>
  <c r="L6" i="4" s="1"/>
  <c r="P8" i="4"/>
  <c r="J8" i="4" s="1"/>
  <c r="L8" i="4" s="1"/>
  <c r="M9" i="4" s="1"/>
  <c r="R9" i="4"/>
  <c r="R5" i="4"/>
  <c r="R8" i="4"/>
  <c r="R6" i="4"/>
  <c r="M6" i="4"/>
  <c r="R4" i="4"/>
  <c r="R7" i="4"/>
  <c r="M19" i="3"/>
  <c r="R19" i="3"/>
  <c r="M18" i="3"/>
  <c r="R18" i="3"/>
  <c r="R17" i="3"/>
  <c r="M17" i="3"/>
  <c r="M12" i="3"/>
  <c r="R12" i="3"/>
  <c r="M16" i="3"/>
  <c r="R16" i="3"/>
  <c r="M10" i="3"/>
  <c r="R10" i="3"/>
  <c r="M8" i="3"/>
  <c r="R8" i="3"/>
  <c r="R11" i="3"/>
  <c r="M11" i="3"/>
  <c r="M9" i="3"/>
  <c r="R9" i="3"/>
  <c r="R14" i="3"/>
  <c r="M14" i="3"/>
  <c r="R15" i="3"/>
  <c r="M15" i="3"/>
  <c r="M13" i="3"/>
  <c r="R13" i="3"/>
  <c r="R7" i="3"/>
  <c r="M7" i="3"/>
  <c r="Q13" i="3"/>
  <c r="Q9" i="3"/>
  <c r="M4" i="3"/>
  <c r="R6" i="3"/>
  <c r="M6" i="3"/>
  <c r="M5" i="3"/>
  <c r="R5" i="3"/>
  <c r="Q4" i="3"/>
  <c r="R4" i="3" s="1"/>
  <c r="Q6" i="2"/>
  <c r="P6" i="2"/>
  <c r="J6" i="2" s="1"/>
  <c r="L6" i="2" s="1"/>
  <c r="M14" i="1"/>
  <c r="R14" i="1"/>
  <c r="R12" i="1"/>
  <c r="M12" i="1"/>
  <c r="M13" i="1"/>
  <c r="R13" i="1"/>
  <c r="R5" i="1"/>
  <c r="R4" i="1"/>
  <c r="R6" i="1"/>
  <c r="R9" i="1"/>
  <c r="R8" i="1"/>
  <c r="R10" i="1"/>
  <c r="R11" i="1"/>
  <c r="P7" i="1"/>
  <c r="J7" i="1" s="1"/>
  <c r="L7" i="1" s="1"/>
  <c r="M9" i="1" s="1"/>
  <c r="Q11" i="1"/>
  <c r="R7" i="9" l="1"/>
  <c r="M8" i="9"/>
  <c r="R4" i="2"/>
  <c r="M11" i="11"/>
  <c r="M6" i="11"/>
  <c r="M13" i="11"/>
  <c r="M9" i="11"/>
  <c r="M10" i="11"/>
  <c r="M12" i="11"/>
  <c r="M8" i="11"/>
  <c r="M4" i="11"/>
  <c r="M5" i="10"/>
  <c r="R5" i="10"/>
  <c r="R9" i="9"/>
  <c r="M9" i="9"/>
  <c r="M6" i="9"/>
  <c r="M4" i="9"/>
  <c r="M5" i="9"/>
  <c r="M4" i="8"/>
  <c r="M8" i="8"/>
  <c r="M9" i="8"/>
  <c r="M4" i="7"/>
  <c r="M5" i="7"/>
  <c r="M9" i="7"/>
  <c r="M13" i="7"/>
  <c r="R6" i="7"/>
  <c r="M12" i="7"/>
  <c r="M7" i="7"/>
  <c r="M15" i="7"/>
  <c r="R9" i="6"/>
  <c r="M6" i="6"/>
  <c r="M9" i="6"/>
  <c r="M8" i="6"/>
  <c r="M7" i="6"/>
  <c r="M5" i="6"/>
  <c r="M5" i="5"/>
  <c r="M7" i="4"/>
  <c r="M5" i="4"/>
  <c r="M4" i="4"/>
  <c r="M8" i="4"/>
  <c r="M4" i="2"/>
  <c r="R6" i="2"/>
  <c r="M6" i="2"/>
  <c r="M5" i="2"/>
  <c r="M10" i="1"/>
  <c r="R7" i="1"/>
  <c r="M7" i="1"/>
  <c r="M4" i="1"/>
  <c r="M11" i="1"/>
  <c r="M6" i="1"/>
  <c r="M5" i="1"/>
  <c r="M8" i="1"/>
</calcChain>
</file>

<file path=xl/sharedStrings.xml><?xml version="1.0" encoding="utf-8"?>
<sst xmlns="http://schemas.openxmlformats.org/spreadsheetml/2006/main" count="472" uniqueCount="158">
  <si>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</si>
  <si>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</si>
  <si>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</si>
  <si>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</si>
  <si>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</si>
  <si>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</si>
  <si>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</si>
  <si>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</si>
  <si>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</si>
  <si>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</si>
  <si>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總分 (扣除高低分)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</si>
  <si>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</si>
  <si>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</si>
  <si>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</si>
  <si>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</si>
  <si>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</si>
  <si>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</si>
  <si>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</si>
  <si>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</si>
  <si>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斗六國中</t>
  </si>
  <si>
    <t>台西國中</t>
  </si>
  <si>
    <t>裁判員簽名:</t>
  </si>
  <si>
    <r>
      <rPr>
        <sz val="12"/>
        <color indexed="8"/>
        <rFont val="標楷體"/>
        <family val="4"/>
        <charset val="136"/>
      </rPr>
      <t>最高、低分扣除</t>
    </r>
  </si>
  <si>
    <r>
      <rPr>
        <sz val="12"/>
        <color indexed="8"/>
        <rFont val="標楷體"/>
        <family val="4"/>
        <charset val="136"/>
      </rPr>
      <t>同分判定方式說明：當競賽成績同分後(最後得分)，將五位裁判給分中最高與最低分數總加平均後，此分數最接近原本分數者勝出。
若無法分出勝負，則同分者名次並列。</t>
    </r>
  </si>
  <si>
    <t>雲林縣109年秋季縣長盃國武術錦標賽【國小女子高年級組武術-劍】比賽名單 乙29場</t>
    <phoneticPr fontId="3" type="noConversion"/>
  </si>
  <si>
    <t>陳苡阡</t>
  </si>
  <si>
    <t>虎尾國小</t>
  </si>
  <si>
    <t>陳妙淳</t>
  </si>
  <si>
    <t>明倫國小</t>
  </si>
  <si>
    <t>柯芊妤</t>
  </si>
  <si>
    <t>三崙國小</t>
  </si>
  <si>
    <t>洪嘉妍</t>
  </si>
  <si>
    <t>公誠國小</t>
  </si>
  <si>
    <t>張芷綺</t>
  </si>
  <si>
    <t>何宛蓁</t>
  </si>
  <si>
    <t>吳文玉</t>
  </si>
  <si>
    <t>李姿儀</t>
  </si>
  <si>
    <t>雲林國小</t>
  </si>
  <si>
    <t>簡玎恩</t>
  </si>
  <si>
    <t>陳詩霓</t>
  </si>
  <si>
    <t>新生國小</t>
  </si>
  <si>
    <t>陳翌慈</t>
  </si>
  <si>
    <t>備註: 合計11位選手參賽,取6名。</t>
    <phoneticPr fontId="3" type="noConversion"/>
  </si>
  <si>
    <t>雲林縣109年秋季縣長盃國武術錦標賽【國中女子組武術-劍術】比賽名單 乙30場</t>
    <phoneticPr fontId="3" type="noConversion"/>
  </si>
  <si>
    <t>林璽恩</t>
  </si>
  <si>
    <t>雲林國中</t>
  </si>
  <si>
    <t>蔡宜芳</t>
  </si>
  <si>
    <t>莿桐國中</t>
  </si>
  <si>
    <t>林妤晴</t>
  </si>
  <si>
    <t>東南國中</t>
  </si>
  <si>
    <t>備註: 合計3位選手參賽,取2名。</t>
    <phoneticPr fontId="3" type="noConversion"/>
  </si>
  <si>
    <t>雲林縣109年秋季縣長盃國武術錦標賽【國小男子高年級組武術-棍】比賽名單 乙31場</t>
    <phoneticPr fontId="3" type="noConversion"/>
  </si>
  <si>
    <t>林許士耘</t>
  </si>
  <si>
    <t>尚德國小</t>
  </si>
  <si>
    <t>戴堂亦</t>
  </si>
  <si>
    <t>崙背國小</t>
  </si>
  <si>
    <t>江定曄</t>
  </si>
  <si>
    <t>吳岳瑜</t>
  </si>
  <si>
    <t>吳肇倫</t>
  </si>
  <si>
    <t>李瑞展</t>
  </si>
  <si>
    <t>李建鋐</t>
  </si>
  <si>
    <t>謝濬澤</t>
  </si>
  <si>
    <t>楊惟翔</t>
  </si>
  <si>
    <t>楊祚棟</t>
  </si>
  <si>
    <t>安慶國小</t>
  </si>
  <si>
    <t>吳翰</t>
  </si>
  <si>
    <t>立仁國小</t>
  </si>
  <si>
    <t>郭庭佑</t>
  </si>
  <si>
    <t>楊沛肯</t>
  </si>
  <si>
    <t>吳閩軒</t>
  </si>
  <si>
    <t>建華國小</t>
  </si>
  <si>
    <t>吳俞陞</t>
  </si>
  <si>
    <t>雲林縣109年秋季縣長盃國武術錦標賽【國小女子高年級組武術-棍】比賽名單 乙32場</t>
    <phoneticPr fontId="3" type="noConversion"/>
  </si>
  <si>
    <t>黃采蕎</t>
  </si>
  <si>
    <t>張芷庭</t>
  </si>
  <si>
    <t>周湘蓉</t>
  </si>
  <si>
    <t>張庭嘉</t>
  </si>
  <si>
    <t>林小樽</t>
  </si>
  <si>
    <t>備註: 合計16位選手參賽,取8名。</t>
    <phoneticPr fontId="3" type="noConversion"/>
  </si>
  <si>
    <t>備註: 合計6位選手參賽,取3名。</t>
    <phoneticPr fontId="3" type="noConversion"/>
  </si>
  <si>
    <t>雲林縣109年秋季縣長盃國武術錦標賽【國小男子低年級組國術-羅漢化技】比賽名單 乙33場</t>
    <phoneticPr fontId="3" type="noConversion"/>
  </si>
  <si>
    <t>周奕廷</t>
  </si>
  <si>
    <t>呂宸佑</t>
  </si>
  <si>
    <t>備註: 合計2位選手參賽,取1名。</t>
    <phoneticPr fontId="3" type="noConversion"/>
  </si>
  <si>
    <t>雲林縣109年秋季縣長盃國武術錦標賽【國小男子高年級組國術-羅漢化技】比賽名單 乙34場</t>
    <phoneticPr fontId="3" type="noConversion"/>
  </si>
  <si>
    <t>林煌祐</t>
  </si>
  <si>
    <t>丁心淯</t>
  </si>
  <si>
    <t>台西國小</t>
  </si>
  <si>
    <t>呂致勳</t>
  </si>
  <si>
    <t>林韋竣</t>
  </si>
  <si>
    <t>陳志杰</t>
  </si>
  <si>
    <t>備註: 合計14位選手參賽,取7名。</t>
    <phoneticPr fontId="3" type="noConversion"/>
  </si>
  <si>
    <t>雲林縣109年秋季縣長盃國武術錦標賽【國小女子高年級組國術-羅漢化技】比賽名單 乙35場</t>
    <phoneticPr fontId="3" type="noConversion"/>
  </si>
  <si>
    <t>林佳嫻</t>
  </si>
  <si>
    <t>林家潁</t>
  </si>
  <si>
    <t>林佳燕</t>
  </si>
  <si>
    <t>留宇彤</t>
  </si>
  <si>
    <t>吳宛蓉</t>
  </si>
  <si>
    <t>吳綺鳳</t>
  </si>
  <si>
    <t>湖美琪</t>
  </si>
  <si>
    <t>吳品臻</t>
  </si>
  <si>
    <t>吳佳恩</t>
  </si>
  <si>
    <t>陳庭安</t>
  </si>
  <si>
    <t>雲林縣109年秋季縣長盃國武術錦標賽【國中男子組國術-羅漢化技】比賽名單 乙36場</t>
    <phoneticPr fontId="3" type="noConversion"/>
  </si>
  <si>
    <t>吳維宸</t>
  </si>
  <si>
    <t>飛沙國中</t>
  </si>
  <si>
    <t>吳俊偉</t>
  </si>
  <si>
    <t>鄭睿閎</t>
  </si>
  <si>
    <t>葉家愷</t>
  </si>
  <si>
    <t>廖睿翊</t>
  </si>
  <si>
    <t>丁茂峰</t>
  </si>
  <si>
    <t>備註: 合計12位選手參賽,取6名。</t>
    <phoneticPr fontId="3" type="noConversion"/>
  </si>
  <si>
    <t>備註: 合計6位選手參賽,取3名。</t>
    <phoneticPr fontId="3" type="noConversion"/>
  </si>
  <si>
    <t>雲林縣109年秋季縣長盃國武術錦標賽【國中女子組國術-羅漢化技】比賽名單 乙37場</t>
    <phoneticPr fontId="3" type="noConversion"/>
  </si>
  <si>
    <t>鄭慧玲</t>
  </si>
  <si>
    <t>張絮涵</t>
  </si>
  <si>
    <t>廖芷葶</t>
  </si>
  <si>
    <t>丁鈺欣</t>
  </si>
  <si>
    <t>林怡玟</t>
  </si>
  <si>
    <t>林品馨</t>
  </si>
  <si>
    <t>雲林縣109年秋季縣長盃國武術錦標賽【國小高年級組金羅漢少林連環拳團練】比賽名單 乙38場</t>
    <phoneticPr fontId="3" type="noConversion"/>
  </si>
  <si>
    <t>雲林縣109年秋季縣長盃國武術錦標賽【國中男子組對練】比賽名單 乙39場</t>
    <phoneticPr fontId="3" type="noConversion"/>
  </si>
  <si>
    <t>西螺國中</t>
  </si>
  <si>
    <t>李維祥林聖欽</t>
    <phoneticPr fontId="3" type="noConversion"/>
  </si>
  <si>
    <t>高維佐吳釋令</t>
    <phoneticPr fontId="3" type="noConversion"/>
  </si>
  <si>
    <t>元長國中</t>
  </si>
  <si>
    <t>蔡秉佑李冠頡</t>
    <phoneticPr fontId="3" type="noConversion"/>
  </si>
  <si>
    <t>口湖國中</t>
  </si>
  <si>
    <t>王暐翔蔡奕宇</t>
    <phoneticPr fontId="3" type="noConversion"/>
  </si>
  <si>
    <t>郭建發張友柏</t>
    <phoneticPr fontId="3" type="noConversion"/>
  </si>
  <si>
    <t>高顗珵王承宇</t>
    <phoneticPr fontId="3" type="noConversion"/>
  </si>
  <si>
    <t>羅央富李宇澄</t>
    <phoneticPr fontId="3" type="noConversion"/>
  </si>
  <si>
    <t>柯宏儒王廷</t>
    <phoneticPr fontId="3" type="noConversion"/>
  </si>
  <si>
    <t>廖明暘吳俊錞</t>
    <phoneticPr fontId="3" type="noConversion"/>
  </si>
  <si>
    <t>備註: 合計10位選手參賽,取5名。</t>
    <phoneticPr fontId="3" type="noConversion"/>
  </si>
  <si>
    <t>雲林縣109年秋季縣長盃國武術錦標賽【國中女子組對練】比賽名單 乙40場</t>
    <phoneticPr fontId="3" type="noConversion"/>
  </si>
  <si>
    <t>宜梧國中</t>
  </si>
  <si>
    <t>羅美玲温雅雯</t>
    <phoneticPr fontId="3" type="noConversion"/>
  </si>
  <si>
    <t>王芊驊葉湘芸</t>
    <phoneticPr fontId="3" type="noConversion"/>
  </si>
  <si>
    <t>廖翊廷李昀蓁</t>
    <phoneticPr fontId="3" type="noConversion"/>
  </si>
  <si>
    <t>備註: 合計4位選手參賽,取2名。</t>
    <phoneticPr fontId="3" type="noConversion"/>
  </si>
  <si>
    <t>陳允寬</t>
    <phoneticPr fontId="3" type="noConversion"/>
  </si>
  <si>
    <t>明倫國小</t>
    <phoneticPr fontId="3" type="noConversion"/>
  </si>
  <si>
    <t>留宇成</t>
    <phoneticPr fontId="3" type="noConversion"/>
  </si>
  <si>
    <t>吳政賢</t>
  </si>
  <si>
    <t>吳健豪</t>
    <phoneticPr fontId="3" type="noConversion"/>
  </si>
  <si>
    <t>三崙國小</t>
    <phoneticPr fontId="3" type="noConversion"/>
  </si>
  <si>
    <t>陳炯叡</t>
  </si>
  <si>
    <t>戴煜洋</t>
  </si>
  <si>
    <t>莊燦愷</t>
  </si>
  <si>
    <t>吳煥博</t>
  </si>
  <si>
    <t>張珀源</t>
    <phoneticPr fontId="3" type="noConversion"/>
  </si>
  <si>
    <t>建華國小</t>
    <phoneticPr fontId="3" type="noConversion"/>
  </si>
  <si>
    <t>吳岳瑜吳健豪
王義誠
蔡宗諺
柯芊妤吳綺鳳</t>
    <phoneticPr fontId="3" type="noConversion"/>
  </si>
  <si>
    <t>陳志杰留宇成留宇彤陳妙淳</t>
    <phoneticPr fontId="3" type="noConversion"/>
  </si>
  <si>
    <t>備註: 合計2組位選手參賽,取1名。三崙國小請註明上場選手</t>
    <phoneticPr fontId="3" type="noConversion"/>
  </si>
  <si>
    <t>林恩宏許志肜</t>
    <phoneticPr fontId="3" type="noConversion"/>
  </si>
  <si>
    <t>廖芷葶陳禹涵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</si>
</sst>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&quot; &quot;"/>
    <numFmt numFmtId="177" formatCode="0.0000000&quot; &quot;;&quot;-&quot;0.0000000&quot; &quot;"/>
  </numFmts>
  <fonts count="7" x14ac:knownFonts="1">
    <font>
      <sz val="12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Protection="0">
      <alignment horizontal="center" vertical="center"/>
    </xf>
  </cellStyleXfs>
  <cellXfs count="33">
    <xf numFmtId="0" fontId="0" fillId="0" borderId="0" xfId="0">
      <alignment vertical="center"/>
    </xf>
    <xf numFmtId="0" fontId="1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0" fontId="4" fillId="2" borderId="0" xfId="1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49" fontId="1" fillId="2" borderId="0" xfId="1" applyNumberFormat="1" applyFont="1" applyFill="1" applyBorder="1" applyAlignment="1">
      <alignment horizontal="center" vertical="center"/>
    </xf>
    <xf numFmtId="0" fontId="4" fillId="2" borderId="0" xfId="1" applyNumberFormat="1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49" fontId="1" fillId="2" borderId="1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left" vertical="center"/>
    </xf>
    <xf numFmtId="0" fontId="1" fillId="2" borderId="0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left" vertical="center" wrapText="1"/>
    </xf>
    <xf numFmtId="0" fontId="1" fillId="2" borderId="0" xfId="1" applyNumberFormat="1" applyFont="1" applyFill="1" applyBorder="1" applyAlignment="1">
      <alignment horizontal="left" vertical="center" wrapText="1"/>
    </xf>
    <xf numFmtId="0" fontId="2" fillId="2" borderId="2" xfId="1" applyNumberFormat="1" applyFont="1" applyFill="1" applyBorder="1" applyAlignment="1">
      <alignment horizontal="center" vertical="center"/>
    </xf>
    <xf numFmtId="49" fontId="1" fillId="2" borderId="2" xfId="1" applyNumberFormat="1" applyFont="1" applyFill="1" applyBorder="1" applyAlignment="1">
      <alignment horizontal="center" vertical="center"/>
    </xf>
    <xf numFmtId="0" fontId="1" fillId="2" borderId="2" xfId="1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1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24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 t="s">
        <v>22</v>
      </c>
      <c r="O2" s="25"/>
      <c r="P2" s="25"/>
      <c r="Q2" s="24" t="s">
        <v>0</v>
      </c>
      <c r="R2" s="25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25.05" customHeight="1" x14ac:dyDescent="0.3">
      <c r="A4" s="4">
        <v>1</v>
      </c>
      <c r="B4" s="5" t="s">
        <v>25</v>
      </c>
      <c r="C4" s="5" t="s">
        <v>26</v>
      </c>
      <c r="D4" s="4"/>
      <c r="E4" s="4"/>
      <c r="F4" s="4"/>
      <c r="G4" s="4"/>
      <c r="H4" s="4"/>
      <c r="I4" s="4">
        <f t="shared" ref="I4:I11" si="0">SUM(D4:H4)</f>
        <v>0</v>
      </c>
      <c r="J4" s="4">
        <f t="shared" ref="J4:J11" si="1">SUM(P4/3)</f>
        <v>0</v>
      </c>
      <c r="K4" s="4"/>
      <c r="L4" s="4">
        <f t="shared" ref="L4:L11" si="2">SUM(J4:K4)</f>
        <v>0</v>
      </c>
      <c r="M4" s="4">
        <f t="shared" ref="M4:M14" si="3">RANK(L4,$L$4:$L$11)</f>
        <v>1</v>
      </c>
      <c r="N4" s="4">
        <f t="shared" ref="N4:N11" si="4">MAX(D4:H4)</f>
        <v>0</v>
      </c>
      <c r="O4" s="4">
        <f t="shared" ref="O4:O11" si="5">MIN(D4:H4)</f>
        <v>0</v>
      </c>
      <c r="P4" s="6">
        <f t="shared" ref="P4:P11" si="6">SUM(I4-N4-O4)</f>
        <v>0</v>
      </c>
      <c r="Q4" s="6">
        <f t="shared" ref="Q4:Q11" si="7">AVERAGE(N4:O4)</f>
        <v>0</v>
      </c>
      <c r="R4" s="7">
        <f t="shared" ref="R4:R11" si="8">L4-Q4</f>
        <v>0</v>
      </c>
    </row>
    <row r="5" spans="1:18" ht="25.05" customHeight="1" x14ac:dyDescent="0.3">
      <c r="A5" s="4">
        <v>2</v>
      </c>
      <c r="B5" s="5" t="s">
        <v>33</v>
      </c>
      <c r="C5" s="5" t="s">
        <v>32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34</v>
      </c>
      <c r="C6" s="5" t="s">
        <v>32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35</v>
      </c>
      <c r="C7" s="5" t="s">
        <v>30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36</v>
      </c>
      <c r="C8" s="5" t="s">
        <v>37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31</v>
      </c>
      <c r="C9" s="5" t="s">
        <v>32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41</v>
      </c>
      <c r="C10" s="5" t="s">
        <v>40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5.05" customHeight="1" x14ac:dyDescent="0.3">
      <c r="A11" s="4">
        <v>8</v>
      </c>
      <c r="B11" s="5" t="s">
        <v>27</v>
      </c>
      <c r="C11" s="5" t="s">
        <v>28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3"/>
        <v>1</v>
      </c>
      <c r="N11" s="4">
        <f t="shared" si="4"/>
        <v>0</v>
      </c>
      <c r="O11" s="4">
        <f t="shared" si="5"/>
        <v>0</v>
      </c>
      <c r="P11" s="6">
        <f t="shared" si="6"/>
        <v>0</v>
      </c>
      <c r="Q11" s="6">
        <f t="shared" si="7"/>
        <v>0</v>
      </c>
      <c r="R11" s="8">
        <f t="shared" si="8"/>
        <v>0</v>
      </c>
    </row>
    <row r="12" spans="1:18" ht="25.05" customHeight="1" x14ac:dyDescent="0.3">
      <c r="A12" s="4">
        <v>9</v>
      </c>
      <c r="B12" s="5" t="s">
        <v>38</v>
      </c>
      <c r="C12" s="5" t="s">
        <v>37</v>
      </c>
      <c r="D12" s="4"/>
      <c r="E12" s="4"/>
      <c r="F12" s="4"/>
      <c r="G12" s="4"/>
      <c r="H12" s="4"/>
      <c r="I12" s="4">
        <f t="shared" ref="I12:I14" si="9">SUM(D12:H12)</f>
        <v>0</v>
      </c>
      <c r="J12" s="4">
        <f t="shared" ref="J12:J14" si="10">SUM(P12/3)</f>
        <v>0</v>
      </c>
      <c r="K12" s="4"/>
      <c r="L12" s="4">
        <f t="shared" ref="L12:L14" si="11">SUM(J12:K12)</f>
        <v>0</v>
      </c>
      <c r="M12" s="4">
        <f t="shared" si="3"/>
        <v>1</v>
      </c>
      <c r="N12" s="4">
        <f t="shared" ref="N12:N14" si="12">MAX(D12:H12)</f>
        <v>0</v>
      </c>
      <c r="O12" s="4">
        <f t="shared" ref="O12:O14" si="13">MIN(D12:H12)</f>
        <v>0</v>
      </c>
      <c r="P12" s="6">
        <f t="shared" ref="P12:P14" si="14">SUM(I12-N12-O12)</f>
        <v>0</v>
      </c>
      <c r="Q12" s="6">
        <f t="shared" ref="Q12:Q14" si="15">AVERAGE(N12:O12)</f>
        <v>0</v>
      </c>
      <c r="R12" s="8">
        <f t="shared" ref="R12:R14" si="16">L12-Q12</f>
        <v>0</v>
      </c>
    </row>
    <row r="13" spans="1:18" ht="25.05" customHeight="1" x14ac:dyDescent="0.3">
      <c r="A13" s="4">
        <v>10</v>
      </c>
      <c r="B13" s="5" t="s">
        <v>29</v>
      </c>
      <c r="C13" s="5" t="s">
        <v>30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25.05" customHeight="1" x14ac:dyDescent="0.3">
      <c r="A14" s="4">
        <v>11</v>
      </c>
      <c r="B14" s="5" t="s">
        <v>39</v>
      </c>
      <c r="C14" s="5" t="s">
        <v>40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3"/>
        <v>1</v>
      </c>
      <c r="N14" s="4">
        <f t="shared" si="12"/>
        <v>0</v>
      </c>
      <c r="O14" s="4">
        <f t="shared" si="13"/>
        <v>0</v>
      </c>
      <c r="P14" s="6">
        <f t="shared" si="14"/>
        <v>0</v>
      </c>
      <c r="Q14" s="6">
        <f t="shared" si="15"/>
        <v>0</v>
      </c>
      <c r="R14" s="8">
        <f t="shared" si="16"/>
        <v>0</v>
      </c>
    </row>
    <row r="15" spans="1:18" ht="19.8" x14ac:dyDescent="0.3">
      <c r="A15" s="26" t="s">
        <v>42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8" ht="19.8" x14ac:dyDescent="0.3">
      <c r="A16" s="9"/>
      <c r="B16" s="10"/>
      <c r="C16" s="11" t="s">
        <v>21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2"/>
      <c r="Q16" s="12"/>
      <c r="R16" s="13"/>
    </row>
    <row r="17" spans="1:18" ht="39" customHeight="1" x14ac:dyDescent="0.3">
      <c r="A17" s="28" t="s">
        <v>23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</sheetData>
  <mergeCells count="5">
    <mergeCell ref="A1:M2"/>
    <mergeCell ref="N2:P2"/>
    <mergeCell ref="Q2:R2"/>
    <mergeCell ref="A15:R15"/>
    <mergeCell ref="A17:R17"/>
  </mergeCells>
  <phoneticPr fontId="3" type="noConversion"/>
  <conditionalFormatting sqref="R16 R5:R14">
    <cfRule type="cellIs" dxfId="11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43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30" customHeight="1" x14ac:dyDescent="0.3">
      <c r="A4" s="4">
        <v>1</v>
      </c>
      <c r="B4" s="5" t="s">
        <v>44</v>
      </c>
      <c r="C4" s="5" t="s">
        <v>45</v>
      </c>
      <c r="D4" s="17"/>
      <c r="E4" s="17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 t="shared" ref="M4:M6" si="3">RANK(L4,$L$4:$L$11)</f>
        <v>1</v>
      </c>
      <c r="N4" s="4">
        <f t="shared" ref="N4:N6" si="4">MAX(D4:H4)</f>
        <v>0</v>
      </c>
      <c r="O4" s="4">
        <f t="shared" ref="O4:O6" si="5">MIN(D4:H4)</f>
        <v>0</v>
      </c>
      <c r="P4" s="6">
        <f t="shared" ref="P4:P6" si="6">SUM(I4-N4-O4)</f>
        <v>0</v>
      </c>
      <c r="Q4" s="6">
        <f t="shared" ref="Q4:Q6" si="7">AVERAGE(N4:O4)</f>
        <v>0</v>
      </c>
      <c r="R4" s="7">
        <f t="shared" ref="R4:R6" si="8">L4-Q4</f>
        <v>0</v>
      </c>
    </row>
    <row r="5" spans="1:18" ht="30" customHeight="1" x14ac:dyDescent="0.3">
      <c r="A5" s="4">
        <v>2</v>
      </c>
      <c r="B5" s="5" t="s">
        <v>48</v>
      </c>
      <c r="C5" s="15" t="s">
        <v>49</v>
      </c>
      <c r="D5" s="19"/>
      <c r="E5" s="19"/>
      <c r="F5" s="16"/>
      <c r="G5" s="4"/>
      <c r="H5" s="4"/>
      <c r="I5" s="4">
        <f>SUM(D5:H5)</f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>MAX(D5:H5)</f>
        <v>0</v>
      </c>
      <c r="O5" s="4">
        <f>MIN(D5:H5)</f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46</v>
      </c>
      <c r="C6" s="5" t="s">
        <v>47</v>
      </c>
      <c r="D6" s="18"/>
      <c r="E6" s="18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19.8" x14ac:dyDescent="0.3">
      <c r="A7" s="26" t="s">
        <v>50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</row>
    <row r="8" spans="1:18" ht="19.8" x14ac:dyDescent="0.3">
      <c r="A8" s="9"/>
      <c r="B8" s="10"/>
      <c r="C8" s="11" t="s">
        <v>21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2"/>
      <c r="Q8" s="12"/>
      <c r="R8" s="13"/>
    </row>
    <row r="9" spans="1:18" ht="34.5" customHeight="1" x14ac:dyDescent="0.3">
      <c r="A9" s="28" t="s">
        <v>23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16.95" x14ac:dyDescent="0.4">
      <c r="A10" s="9"/>
      <c r="B10" s="10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2"/>
      <c r="Q10" s="12"/>
      <c r="R10" s="13"/>
    </row>
    <row r="11" spans="1:18" ht="16.95" x14ac:dyDescent="0.4">
      <c r="A11" s="9"/>
      <c r="B11" s="10"/>
      <c r="C11" s="1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2"/>
      <c r="Q11" s="12"/>
      <c r="R11" s="13"/>
    </row>
    <row r="12" spans="1:18" ht="16.95" x14ac:dyDescent="0.4">
      <c r="A12" s="9"/>
      <c r="B12" s="10"/>
      <c r="C12" s="10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2"/>
      <c r="Q12" s="12"/>
      <c r="R12" s="13"/>
    </row>
    <row r="13" spans="1:18" x14ac:dyDescent="0.3">
      <c r="A13" s="9"/>
      <c r="B13" s="10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2"/>
      <c r="Q13" s="12"/>
      <c r="R13" s="13"/>
    </row>
    <row r="14" spans="1:18" x14ac:dyDescent="0.3">
      <c r="A14" s="9"/>
      <c r="B14" s="10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2"/>
      <c r="Q14" s="12"/>
      <c r="R14" s="13"/>
    </row>
    <row r="17" ht="39" customHeight="1" x14ac:dyDescent="0.3"/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8 R5:R6 R10:R14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D4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51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25.05" customHeight="1" x14ac:dyDescent="0.3">
      <c r="A4" s="4">
        <v>1</v>
      </c>
      <c r="B4" s="5" t="s">
        <v>141</v>
      </c>
      <c r="C4" s="5" t="s">
        <v>37</v>
      </c>
      <c r="D4" s="4"/>
      <c r="E4" s="4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 t="shared" ref="M4:M19" si="3">RANK(L4,$L$4:$L$11)</f>
        <v>1</v>
      </c>
      <c r="N4" s="4">
        <f t="shared" ref="N4:N6" si="4">MAX(D4:H4)</f>
        <v>0</v>
      </c>
      <c r="O4" s="4">
        <f t="shared" ref="O4:O6" si="5">MIN(D4:H4)</f>
        <v>0</v>
      </c>
      <c r="P4" s="6">
        <f t="shared" ref="P4:P6" si="6">SUM(I4-N4-O4)</f>
        <v>0</v>
      </c>
      <c r="Q4" s="6">
        <f t="shared" ref="Q4:Q6" si="7">AVERAGE(N4:O4)</f>
        <v>0</v>
      </c>
      <c r="R4" s="7">
        <f t="shared" ref="R4:R6" si="8">L4-Q4</f>
        <v>0</v>
      </c>
    </row>
    <row r="5" spans="1:18" ht="25.05" customHeight="1" x14ac:dyDescent="0.3">
      <c r="A5" s="4">
        <v>2</v>
      </c>
      <c r="B5" s="5" t="s">
        <v>57</v>
      </c>
      <c r="C5" s="5" t="s">
        <v>30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63</v>
      </c>
      <c r="C6" s="5" t="s">
        <v>64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59</v>
      </c>
      <c r="C7" s="5" t="s">
        <v>55</v>
      </c>
      <c r="D7" s="4"/>
      <c r="E7" s="4"/>
      <c r="F7" s="4"/>
      <c r="G7" s="4"/>
      <c r="H7" s="4"/>
      <c r="I7" s="4">
        <f t="shared" ref="I7:I16" si="9">SUM(D7:H7)</f>
        <v>0</v>
      </c>
      <c r="J7" s="4">
        <f t="shared" ref="J7:J16" si="10">SUM(P7/3)</f>
        <v>0</v>
      </c>
      <c r="K7" s="4"/>
      <c r="L7" s="4">
        <f t="shared" ref="L7:L16" si="11">SUM(J7:K7)</f>
        <v>0</v>
      </c>
      <c r="M7" s="4">
        <f t="shared" si="3"/>
        <v>1</v>
      </c>
      <c r="N7" s="4">
        <f t="shared" ref="N7:N16" si="12">MAX(D7:H7)</f>
        <v>0</v>
      </c>
      <c r="O7" s="4">
        <f t="shared" ref="O7:O16" si="13">MIN(D7:H7)</f>
        <v>0</v>
      </c>
      <c r="P7" s="6">
        <f t="shared" ref="P7:P16" si="14">SUM(I7-N7-O7)</f>
        <v>0</v>
      </c>
      <c r="Q7" s="6">
        <f t="shared" ref="Q7:Q16" si="15">AVERAGE(N7:O7)</f>
        <v>0</v>
      </c>
      <c r="R7" s="8">
        <f t="shared" ref="R7:R16" si="16">L7-Q7</f>
        <v>0</v>
      </c>
    </row>
    <row r="8" spans="1:18" ht="25.05" customHeight="1" x14ac:dyDescent="0.3">
      <c r="A8" s="4">
        <v>5</v>
      </c>
      <c r="B8" s="5" t="s">
        <v>56</v>
      </c>
      <c r="C8" s="5" t="s">
        <v>28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3"/>
        <v>1</v>
      </c>
      <c r="N8" s="4">
        <f t="shared" si="12"/>
        <v>0</v>
      </c>
      <c r="O8" s="4">
        <f t="shared" si="13"/>
        <v>0</v>
      </c>
      <c r="P8" s="6">
        <f t="shared" si="14"/>
        <v>0</v>
      </c>
      <c r="Q8" s="6">
        <f t="shared" si="15"/>
        <v>0</v>
      </c>
      <c r="R8" s="8">
        <f t="shared" si="16"/>
        <v>0</v>
      </c>
    </row>
    <row r="9" spans="1:18" ht="25.05" customHeight="1" x14ac:dyDescent="0.3">
      <c r="A9" s="4">
        <v>6</v>
      </c>
      <c r="B9" s="5" t="s">
        <v>60</v>
      </c>
      <c r="C9" s="5" t="s">
        <v>55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6">
        <f t="shared" si="14"/>
        <v>0</v>
      </c>
      <c r="Q9" s="6">
        <f t="shared" si="15"/>
        <v>0</v>
      </c>
      <c r="R9" s="8">
        <f t="shared" si="16"/>
        <v>0</v>
      </c>
    </row>
    <row r="10" spans="1:18" ht="25.05" customHeight="1" x14ac:dyDescent="0.3">
      <c r="A10" s="4">
        <v>7</v>
      </c>
      <c r="B10" s="5" t="s">
        <v>54</v>
      </c>
      <c r="C10" s="5" t="s">
        <v>55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25.05" customHeight="1" x14ac:dyDescent="0.3">
      <c r="A11" s="4">
        <v>8</v>
      </c>
      <c r="B11" s="5" t="s">
        <v>65</v>
      </c>
      <c r="C11" s="5" t="s">
        <v>66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25.05" customHeight="1" x14ac:dyDescent="0.3">
      <c r="A12" s="4">
        <v>9</v>
      </c>
      <c r="B12" s="5" t="s">
        <v>67</v>
      </c>
      <c r="C12" s="5" t="s">
        <v>66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25.05" customHeight="1" x14ac:dyDescent="0.3">
      <c r="A13" s="4">
        <v>10</v>
      </c>
      <c r="B13" s="5" t="s">
        <v>68</v>
      </c>
      <c r="C13" s="5" t="s">
        <v>66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25.05" customHeight="1" x14ac:dyDescent="0.3">
      <c r="A14" s="4">
        <v>11</v>
      </c>
      <c r="B14" s="5" t="s">
        <v>61</v>
      </c>
      <c r="C14" s="5" t="s">
        <v>37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3"/>
        <v>1</v>
      </c>
      <c r="N14" s="4">
        <f t="shared" si="12"/>
        <v>0</v>
      </c>
      <c r="O14" s="4">
        <f t="shared" si="13"/>
        <v>0</v>
      </c>
      <c r="P14" s="6">
        <f t="shared" si="14"/>
        <v>0</v>
      </c>
      <c r="Q14" s="6">
        <f t="shared" si="15"/>
        <v>0</v>
      </c>
      <c r="R14" s="8">
        <f t="shared" si="16"/>
        <v>0</v>
      </c>
    </row>
    <row r="15" spans="1:18" ht="25.05" customHeight="1" x14ac:dyDescent="0.3">
      <c r="A15" s="4">
        <v>12</v>
      </c>
      <c r="B15" s="5" t="s">
        <v>52</v>
      </c>
      <c r="C15" s="5" t="s">
        <v>53</v>
      </c>
      <c r="D15" s="4"/>
      <c r="E15" s="4"/>
      <c r="F15" s="4"/>
      <c r="G15" s="4"/>
      <c r="H15" s="4"/>
      <c r="I15" s="4">
        <f t="shared" si="9"/>
        <v>0</v>
      </c>
      <c r="J15" s="4">
        <f t="shared" si="10"/>
        <v>0</v>
      </c>
      <c r="K15" s="4"/>
      <c r="L15" s="4">
        <f t="shared" si="11"/>
        <v>0</v>
      </c>
      <c r="M15" s="4">
        <f t="shared" si="3"/>
        <v>1</v>
      </c>
      <c r="N15" s="4">
        <f t="shared" si="12"/>
        <v>0</v>
      </c>
      <c r="O15" s="4">
        <f t="shared" si="13"/>
        <v>0</v>
      </c>
      <c r="P15" s="6">
        <f t="shared" si="14"/>
        <v>0</v>
      </c>
      <c r="Q15" s="6">
        <f t="shared" si="15"/>
        <v>0</v>
      </c>
      <c r="R15" s="8">
        <f t="shared" si="16"/>
        <v>0</v>
      </c>
    </row>
    <row r="16" spans="1:18" ht="25.05" customHeight="1" x14ac:dyDescent="0.3">
      <c r="A16" s="4">
        <v>13</v>
      </c>
      <c r="B16" s="5" t="s">
        <v>69</v>
      </c>
      <c r="C16" s="5" t="s">
        <v>70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3"/>
        <v>1</v>
      </c>
      <c r="N16" s="4">
        <f t="shared" si="12"/>
        <v>0</v>
      </c>
      <c r="O16" s="4">
        <f t="shared" si="13"/>
        <v>0</v>
      </c>
      <c r="P16" s="6">
        <f t="shared" si="14"/>
        <v>0</v>
      </c>
      <c r="Q16" s="6">
        <f t="shared" si="15"/>
        <v>0</v>
      </c>
      <c r="R16" s="8">
        <f t="shared" si="16"/>
        <v>0</v>
      </c>
    </row>
    <row r="17" spans="1:18" ht="25.05" customHeight="1" x14ac:dyDescent="0.3">
      <c r="A17" s="4">
        <v>14</v>
      </c>
      <c r="B17" s="5" t="s">
        <v>58</v>
      </c>
      <c r="C17" s="5" t="s">
        <v>30</v>
      </c>
      <c r="D17" s="4"/>
      <c r="E17" s="4"/>
      <c r="F17" s="4"/>
      <c r="G17" s="4"/>
      <c r="H17" s="4"/>
      <c r="I17" s="4">
        <f t="shared" ref="I17:I18" si="17">SUM(D17:H17)</f>
        <v>0</v>
      </c>
      <c r="J17" s="4">
        <f t="shared" ref="J17:J18" si="18">SUM(P17/3)</f>
        <v>0</v>
      </c>
      <c r="K17" s="4"/>
      <c r="L17" s="4">
        <f t="shared" ref="L17:L18" si="19">SUM(J17:K17)</f>
        <v>0</v>
      </c>
      <c r="M17" s="4">
        <f t="shared" si="3"/>
        <v>1</v>
      </c>
      <c r="N17" s="4">
        <f t="shared" ref="N17:N18" si="20">MAX(D17:H17)</f>
        <v>0</v>
      </c>
      <c r="O17" s="4">
        <f t="shared" ref="O17:O18" si="21">MIN(D17:H17)</f>
        <v>0</v>
      </c>
      <c r="P17" s="6">
        <f t="shared" ref="P17:P18" si="22">SUM(I17-N17-O17)</f>
        <v>0</v>
      </c>
      <c r="Q17" s="6">
        <f t="shared" ref="Q17:Q18" si="23">AVERAGE(N17:O17)</f>
        <v>0</v>
      </c>
      <c r="R17" s="8">
        <f t="shared" ref="R17:R18" si="24">L17-Q17</f>
        <v>0</v>
      </c>
    </row>
    <row r="18" spans="1:18" ht="25.05" customHeight="1" x14ac:dyDescent="0.3">
      <c r="A18" s="4">
        <v>15</v>
      </c>
      <c r="B18" s="5" t="s">
        <v>62</v>
      </c>
      <c r="C18" s="5" t="s">
        <v>37</v>
      </c>
      <c r="D18" s="4"/>
      <c r="E18" s="4"/>
      <c r="F18" s="4"/>
      <c r="G18" s="4"/>
      <c r="H18" s="4"/>
      <c r="I18" s="4">
        <f t="shared" si="17"/>
        <v>0</v>
      </c>
      <c r="J18" s="4">
        <f t="shared" si="18"/>
        <v>0</v>
      </c>
      <c r="K18" s="4"/>
      <c r="L18" s="4">
        <f t="shared" si="19"/>
        <v>0</v>
      </c>
      <c r="M18" s="4">
        <f t="shared" si="3"/>
        <v>1</v>
      </c>
      <c r="N18" s="4">
        <f t="shared" si="20"/>
        <v>0</v>
      </c>
      <c r="O18" s="4">
        <f t="shared" si="21"/>
        <v>0</v>
      </c>
      <c r="P18" s="6">
        <f t="shared" si="22"/>
        <v>0</v>
      </c>
      <c r="Q18" s="6">
        <f t="shared" si="23"/>
        <v>0</v>
      </c>
      <c r="R18" s="8">
        <f t="shared" si="24"/>
        <v>0</v>
      </c>
    </row>
    <row r="19" spans="1:18" ht="25.05" customHeight="1" x14ac:dyDescent="0.3">
      <c r="A19" s="4">
        <v>16</v>
      </c>
      <c r="B19" s="5" t="s">
        <v>71</v>
      </c>
      <c r="C19" s="5" t="s">
        <v>70</v>
      </c>
      <c r="D19" s="4"/>
      <c r="E19" s="4"/>
      <c r="F19" s="4"/>
      <c r="G19" s="4"/>
      <c r="H19" s="4"/>
      <c r="I19" s="4">
        <f t="shared" ref="I19" si="25">SUM(D19:H19)</f>
        <v>0</v>
      </c>
      <c r="J19" s="4">
        <f t="shared" ref="J19" si="26">SUM(P19/3)</f>
        <v>0</v>
      </c>
      <c r="K19" s="4"/>
      <c r="L19" s="4">
        <f t="shared" ref="L19" si="27">SUM(J19:K19)</f>
        <v>0</v>
      </c>
      <c r="M19" s="4">
        <f t="shared" si="3"/>
        <v>1</v>
      </c>
      <c r="N19" s="4">
        <f t="shared" ref="N19" si="28">MAX(D19:H19)</f>
        <v>0</v>
      </c>
      <c r="O19" s="4">
        <f t="shared" ref="O19" si="29">MIN(D19:H19)</f>
        <v>0</v>
      </c>
      <c r="P19" s="6">
        <f t="shared" ref="P19" si="30">SUM(I19-N19-O19)</f>
        <v>0</v>
      </c>
      <c r="Q19" s="6">
        <f t="shared" ref="Q19" si="31">AVERAGE(N19:O19)</f>
        <v>0</v>
      </c>
      <c r="R19" s="8">
        <f t="shared" ref="R19" si="32">L19-Q19</f>
        <v>0</v>
      </c>
    </row>
    <row r="20" spans="1:18" ht="19.8" x14ac:dyDescent="0.3">
      <c r="A20" s="26" t="s">
        <v>78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8" ht="19.8" x14ac:dyDescent="0.3">
      <c r="A21" s="9"/>
      <c r="B21" s="10"/>
      <c r="C21" s="11" t="s">
        <v>21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2"/>
      <c r="Q21" s="12"/>
      <c r="R21" s="13"/>
    </row>
    <row r="22" spans="1:18" ht="33.450000000000003" customHeight="1" x14ac:dyDescent="0.3">
      <c r="A22" s="28" t="s">
        <v>23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</row>
  </sheetData>
  <mergeCells count="5">
    <mergeCell ref="A1:M2"/>
    <mergeCell ref="N2:P2"/>
    <mergeCell ref="Q2:R2"/>
    <mergeCell ref="A20:R20"/>
    <mergeCell ref="A22:R22"/>
  </mergeCells>
  <phoneticPr fontId="3" type="noConversion"/>
  <conditionalFormatting sqref="R21 R5:R19">
    <cfRule type="cellIs" dxfId="9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72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30" customHeight="1" x14ac:dyDescent="0.3">
      <c r="A4" s="4">
        <v>1</v>
      </c>
      <c r="B4" s="5" t="s">
        <v>25</v>
      </c>
      <c r="C4" s="5" t="s">
        <v>26</v>
      </c>
      <c r="D4" s="4"/>
      <c r="E4" s="4"/>
      <c r="F4" s="4"/>
      <c r="G4" s="4"/>
      <c r="H4" s="4"/>
      <c r="I4" s="4">
        <f t="shared" ref="I4:I9" si="0">SUM(D4:H4)</f>
        <v>0</v>
      </c>
      <c r="J4" s="4">
        <f t="shared" ref="J4:J9" si="1">SUM(P4/3)</f>
        <v>0</v>
      </c>
      <c r="K4" s="4"/>
      <c r="L4" s="4">
        <f t="shared" ref="L4:L9" si="2">SUM(J4:K4)</f>
        <v>0</v>
      </c>
      <c r="M4" s="4">
        <f t="shared" ref="M4:M9" si="3">RANK(L4,$L$4:$L$9)</f>
        <v>1</v>
      </c>
      <c r="N4" s="4">
        <f t="shared" ref="N4:N9" si="4">MAX(D4:H4)</f>
        <v>0</v>
      </c>
      <c r="O4" s="4">
        <f t="shared" ref="O4:O9" si="5">MIN(D4:H4)</f>
        <v>0</v>
      </c>
      <c r="P4" s="6">
        <f t="shared" ref="P4:P9" si="6">SUM(I4-N4-O4)</f>
        <v>0</v>
      </c>
      <c r="Q4" s="6">
        <f t="shared" ref="Q4:Q9" si="7">AVERAGE(N4:O4)</f>
        <v>0</v>
      </c>
      <c r="R4" s="7">
        <f t="shared" ref="R4:R9" si="8">L4-Q4</f>
        <v>0</v>
      </c>
    </row>
    <row r="5" spans="1:18" ht="30" customHeight="1" x14ac:dyDescent="0.3">
      <c r="A5" s="4">
        <v>2</v>
      </c>
      <c r="B5" s="5" t="s">
        <v>74</v>
      </c>
      <c r="C5" s="5" t="s">
        <v>32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75</v>
      </c>
      <c r="C6" s="5" t="s">
        <v>32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0" customHeight="1" x14ac:dyDescent="0.3">
      <c r="A7" s="4">
        <v>4</v>
      </c>
      <c r="B7" s="5" t="s">
        <v>73</v>
      </c>
      <c r="C7" s="5" t="s">
        <v>32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0" customHeight="1" x14ac:dyDescent="0.3">
      <c r="A8" s="4">
        <v>5</v>
      </c>
      <c r="B8" s="5" t="s">
        <v>76</v>
      </c>
      <c r="C8" s="5" t="s">
        <v>37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0" customHeight="1" x14ac:dyDescent="0.3">
      <c r="A9" s="4">
        <v>6</v>
      </c>
      <c r="B9" s="5" t="s">
        <v>77</v>
      </c>
      <c r="C9" s="5" t="s">
        <v>37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19.8" x14ac:dyDescent="0.3">
      <c r="A10" s="26" t="s">
        <v>79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8" ht="19.8" x14ac:dyDescent="0.3">
      <c r="A11" s="9"/>
      <c r="B11" s="10"/>
      <c r="C11" s="11" t="s">
        <v>21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2"/>
      <c r="Q11" s="12"/>
      <c r="R11" s="13"/>
    </row>
    <row r="12" spans="1:18" ht="37.049999999999997" customHeight="1" x14ac:dyDescent="0.3">
      <c r="A12" s="28" t="s">
        <v>23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16.95" x14ac:dyDescent="0.4">
      <c r="A13" s="9"/>
      <c r="B13" s="10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2"/>
      <c r="Q13" s="12"/>
      <c r="R13" s="13"/>
    </row>
    <row r="14" spans="1:18" ht="16.95" x14ac:dyDescent="0.4">
      <c r="A14" s="9"/>
      <c r="B14" s="10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2"/>
      <c r="Q14" s="12"/>
      <c r="R14" s="13"/>
    </row>
    <row r="15" spans="1:18" x14ac:dyDescent="0.3">
      <c r="A15" s="9"/>
      <c r="B15" s="10"/>
      <c r="C15" s="10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2"/>
      <c r="Q15" s="12"/>
      <c r="R15" s="13"/>
    </row>
    <row r="16" spans="1:18" x14ac:dyDescent="0.3">
      <c r="A16" s="9"/>
      <c r="B16" s="10"/>
      <c r="C16" s="10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12"/>
      <c r="Q16" s="12"/>
      <c r="R16" s="13"/>
    </row>
    <row r="17" spans="1:18" x14ac:dyDescent="0.3">
      <c r="A17" s="9"/>
      <c r="B17" s="10"/>
      <c r="C17" s="10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2"/>
      <c r="Q17" s="12"/>
      <c r="R17" s="13"/>
    </row>
    <row r="18" spans="1:18" x14ac:dyDescent="0.3">
      <c r="A18" s="9"/>
      <c r="B18" s="10"/>
      <c r="C18" s="10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2"/>
      <c r="Q18" s="12"/>
      <c r="R18" s="13"/>
    </row>
    <row r="19" spans="1:18" x14ac:dyDescent="0.3">
      <c r="A19" s="9"/>
      <c r="B19" s="10"/>
      <c r="C19" s="10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2"/>
      <c r="Q19" s="12"/>
      <c r="R19" s="13"/>
    </row>
    <row r="22" spans="1:18" ht="33.450000000000003" customHeight="1" x14ac:dyDescent="0.3"/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11 R5:R9 R13:R19">
    <cfRule type="cellIs" dxfId="8" priority="1" stopIfTrue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4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21875" bestFit="1" customWidth="1"/>
  </cols>
  <sheetData>
    <row r="1" spans="1:18" ht="19.8" x14ac:dyDescent="0.3">
      <c r="A1" s="22" t="s">
        <v>80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30" customHeight="1" x14ac:dyDescent="0.3">
      <c r="A4" s="4">
        <v>1</v>
      </c>
      <c r="B4" s="5" t="s">
        <v>81</v>
      </c>
      <c r="C4" s="5" t="s">
        <v>30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RANK(L4,$L$4:$L$9)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ht="30" customHeight="1" x14ac:dyDescent="0.3">
      <c r="A5" s="4">
        <v>2</v>
      </c>
      <c r="B5" s="5" t="s">
        <v>82</v>
      </c>
      <c r="C5" s="5" t="s">
        <v>70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RANK(L5,$L$4:$L$9)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6" t="s">
        <v>83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</row>
    <row r="7" spans="1:18" ht="19.8" x14ac:dyDescent="0.3">
      <c r="A7" s="9"/>
      <c r="B7" s="10"/>
      <c r="C7" s="11" t="s">
        <v>21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2"/>
      <c r="Q7" s="12"/>
      <c r="R7" s="13"/>
    </row>
    <row r="8" spans="1:18" ht="37.5" customHeight="1" x14ac:dyDescent="0.3">
      <c r="A8" s="28" t="s">
        <v>23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6.95" x14ac:dyDescent="0.4">
      <c r="A9" s="9"/>
      <c r="B9" s="10"/>
      <c r="C9" s="10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2"/>
      <c r="Q9" s="12"/>
      <c r="R9" s="13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7 R5 R9">
    <cfRule type="cellIs" dxfId="7" priority="1" stopIfTrue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4" workbookViewId="0">
      <selection activeCell="D3" sqref="D1:H1048576"/>
    </sheetView>
  </sheetViews>
  <sheetFormatPr defaultRowHeight="16.2" x14ac:dyDescent="0.3"/>
  <cols>
    <col min="1" max="1" width="8.77734375" bestFit="1" customWidth="1"/>
    <col min="2" max="2" width="10.109375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84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25.05" customHeight="1" x14ac:dyDescent="0.3">
      <c r="A4" s="4">
        <v>1</v>
      </c>
      <c r="B4" s="20" t="s">
        <v>144</v>
      </c>
      <c r="C4" s="20" t="s">
        <v>30</v>
      </c>
      <c r="D4" s="4"/>
      <c r="E4" s="4"/>
      <c r="F4" s="4"/>
      <c r="G4" s="4"/>
      <c r="H4" s="4"/>
      <c r="I4" s="4">
        <f t="shared" ref="I4:I9" si="0">SUM(D4:H4)</f>
        <v>0</v>
      </c>
      <c r="J4" s="4">
        <f t="shared" ref="J4:J9" si="1">SUM(P4/3)</f>
        <v>0</v>
      </c>
      <c r="K4" s="4"/>
      <c r="L4" s="4">
        <f t="shared" ref="L4:L9" si="2">SUM(J4:K4)</f>
        <v>0</v>
      </c>
      <c r="M4" s="4">
        <f t="shared" ref="M4:M9" si="3">RANK(L4,$L$4:$L$9)</f>
        <v>1</v>
      </c>
      <c r="N4" s="4">
        <f t="shared" ref="N4:N9" si="4">MAX(D4:H4)</f>
        <v>0</v>
      </c>
      <c r="O4" s="4">
        <f t="shared" ref="O4:O9" si="5">MIN(D4:H4)</f>
        <v>0</v>
      </c>
      <c r="P4" s="6">
        <f t="shared" ref="P4:P9" si="6">SUM(I4-N4-O4)</f>
        <v>0</v>
      </c>
      <c r="Q4" s="6">
        <f t="shared" ref="Q4:Q9" si="7">AVERAGE(N4:O4)</f>
        <v>0</v>
      </c>
      <c r="R4" s="7">
        <f t="shared" ref="R4:R9" si="8">L4-Q4</f>
        <v>0</v>
      </c>
    </row>
    <row r="5" spans="1:18" ht="25.05" customHeight="1" x14ac:dyDescent="0.3">
      <c r="A5" s="4">
        <v>2</v>
      </c>
      <c r="B5" s="5" t="s">
        <v>89</v>
      </c>
      <c r="C5" s="5" t="s">
        <v>87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145</v>
      </c>
      <c r="C6" s="5" t="s">
        <v>146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148</v>
      </c>
      <c r="C7" s="20" t="s">
        <v>37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85</v>
      </c>
      <c r="C8" s="5" t="s">
        <v>53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143</v>
      </c>
      <c r="C9" s="5" t="s">
        <v>142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86</v>
      </c>
      <c r="C10" s="5" t="s">
        <v>87</v>
      </c>
      <c r="D10" s="4"/>
      <c r="E10" s="4"/>
      <c r="F10" s="4"/>
      <c r="G10" s="4"/>
      <c r="H10" s="4"/>
      <c r="I10" s="4">
        <f t="shared" ref="I10:I16" si="9">SUM(D10:H10)</f>
        <v>0</v>
      </c>
      <c r="J10" s="4">
        <f t="shared" ref="J10:J16" si="10">SUM(P10/3)</f>
        <v>0</v>
      </c>
      <c r="K10" s="4"/>
      <c r="L10" s="4">
        <f t="shared" ref="L10:L16" si="11">SUM(J10:K10)</f>
        <v>0</v>
      </c>
      <c r="M10" s="4">
        <f t="shared" ref="M10:M17" si="12">RANK(L10,$L$4:$L$9)</f>
        <v>1</v>
      </c>
      <c r="N10" s="4">
        <f t="shared" ref="N10:N16" si="13">MAX(D10:H10)</f>
        <v>0</v>
      </c>
      <c r="O10" s="4">
        <f t="shared" ref="O10:O16" si="14">MIN(D10:H10)</f>
        <v>0</v>
      </c>
      <c r="P10" s="6">
        <f t="shared" ref="P10:P16" si="15">SUM(I10-N10-O10)</f>
        <v>0</v>
      </c>
      <c r="Q10" s="6">
        <f t="shared" ref="Q10:Q16" si="16">AVERAGE(N10:O10)</f>
        <v>0</v>
      </c>
      <c r="R10" s="8">
        <f t="shared" ref="R10:R16" si="17">L10-Q10</f>
        <v>0</v>
      </c>
    </row>
    <row r="11" spans="1:18" ht="25.05" customHeight="1" x14ac:dyDescent="0.3">
      <c r="A11" s="4">
        <v>8</v>
      </c>
      <c r="B11" s="20" t="s">
        <v>150</v>
      </c>
      <c r="C11" s="5" t="s">
        <v>152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12"/>
        <v>1</v>
      </c>
      <c r="N11" s="4">
        <f t="shared" si="13"/>
        <v>0</v>
      </c>
      <c r="O11" s="4">
        <f t="shared" si="14"/>
        <v>0</v>
      </c>
      <c r="P11" s="6">
        <f t="shared" si="15"/>
        <v>0</v>
      </c>
      <c r="Q11" s="6">
        <f t="shared" si="16"/>
        <v>0</v>
      </c>
      <c r="R11" s="8">
        <f t="shared" si="17"/>
        <v>0</v>
      </c>
    </row>
    <row r="12" spans="1:18" ht="25.05" customHeight="1" x14ac:dyDescent="0.3">
      <c r="A12" s="4">
        <v>9</v>
      </c>
      <c r="B12" s="20" t="s">
        <v>147</v>
      </c>
      <c r="C12" s="20" t="s">
        <v>37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12"/>
        <v>1</v>
      </c>
      <c r="N12" s="4">
        <f t="shared" si="13"/>
        <v>0</v>
      </c>
      <c r="O12" s="4">
        <f t="shared" si="14"/>
        <v>0</v>
      </c>
      <c r="P12" s="6">
        <f t="shared" si="15"/>
        <v>0</v>
      </c>
      <c r="Q12" s="6">
        <f t="shared" si="16"/>
        <v>0</v>
      </c>
      <c r="R12" s="8">
        <f t="shared" si="17"/>
        <v>0</v>
      </c>
    </row>
    <row r="13" spans="1:18" ht="25.05" customHeight="1" x14ac:dyDescent="0.3">
      <c r="A13" s="4">
        <v>10</v>
      </c>
      <c r="B13" s="20" t="s">
        <v>149</v>
      </c>
      <c r="C13" s="20" t="s">
        <v>37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12"/>
        <v>1</v>
      </c>
      <c r="N13" s="4">
        <f t="shared" si="13"/>
        <v>0</v>
      </c>
      <c r="O13" s="4">
        <f t="shared" si="14"/>
        <v>0</v>
      </c>
      <c r="P13" s="6">
        <f t="shared" si="15"/>
        <v>0</v>
      </c>
      <c r="Q13" s="6">
        <f t="shared" si="16"/>
        <v>0</v>
      </c>
      <c r="R13" s="8">
        <f t="shared" si="17"/>
        <v>0</v>
      </c>
    </row>
    <row r="14" spans="1:18" ht="25.05" customHeight="1" x14ac:dyDescent="0.3">
      <c r="A14" s="4">
        <v>11</v>
      </c>
      <c r="B14" s="20" t="s">
        <v>151</v>
      </c>
      <c r="C14" s="20" t="s">
        <v>70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12"/>
        <v>1</v>
      </c>
      <c r="N14" s="4">
        <f t="shared" si="13"/>
        <v>0</v>
      </c>
      <c r="O14" s="4">
        <f t="shared" si="14"/>
        <v>0</v>
      </c>
      <c r="P14" s="6">
        <f t="shared" si="15"/>
        <v>0</v>
      </c>
      <c r="Q14" s="6">
        <f t="shared" si="16"/>
        <v>0</v>
      </c>
      <c r="R14" s="8">
        <f t="shared" si="17"/>
        <v>0</v>
      </c>
    </row>
    <row r="15" spans="1:18" ht="25.05" customHeight="1" x14ac:dyDescent="0.3">
      <c r="A15" s="4">
        <v>12</v>
      </c>
      <c r="B15" s="5" t="s">
        <v>52</v>
      </c>
      <c r="C15" s="5" t="s">
        <v>53</v>
      </c>
      <c r="D15" s="4"/>
      <c r="E15" s="4"/>
      <c r="F15" s="4"/>
      <c r="G15" s="4"/>
      <c r="H15" s="4"/>
      <c r="I15" s="4">
        <f t="shared" si="9"/>
        <v>0</v>
      </c>
      <c r="J15" s="4">
        <f t="shared" si="10"/>
        <v>0</v>
      </c>
      <c r="K15" s="4"/>
      <c r="L15" s="4">
        <f t="shared" si="11"/>
        <v>0</v>
      </c>
      <c r="M15" s="4">
        <f t="shared" si="12"/>
        <v>1</v>
      </c>
      <c r="N15" s="4">
        <f t="shared" si="13"/>
        <v>0</v>
      </c>
      <c r="O15" s="4">
        <f t="shared" si="14"/>
        <v>0</v>
      </c>
      <c r="P15" s="6">
        <f t="shared" si="15"/>
        <v>0</v>
      </c>
      <c r="Q15" s="6">
        <f t="shared" si="16"/>
        <v>0</v>
      </c>
      <c r="R15" s="8">
        <f t="shared" si="17"/>
        <v>0</v>
      </c>
    </row>
    <row r="16" spans="1:18" ht="25.05" customHeight="1" x14ac:dyDescent="0.3">
      <c r="A16" s="4">
        <v>13</v>
      </c>
      <c r="B16" s="5" t="s">
        <v>90</v>
      </c>
      <c r="C16" s="5" t="s">
        <v>28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12"/>
        <v>1</v>
      </c>
      <c r="N16" s="4">
        <f t="shared" si="13"/>
        <v>0</v>
      </c>
      <c r="O16" s="4">
        <f t="shared" si="14"/>
        <v>0</v>
      </c>
      <c r="P16" s="6">
        <f t="shared" si="15"/>
        <v>0</v>
      </c>
      <c r="Q16" s="6">
        <f t="shared" si="16"/>
        <v>0</v>
      </c>
      <c r="R16" s="8">
        <f t="shared" si="17"/>
        <v>0</v>
      </c>
    </row>
    <row r="17" spans="1:18" ht="25.05" customHeight="1" x14ac:dyDescent="0.3">
      <c r="A17" s="4">
        <v>14</v>
      </c>
      <c r="B17" s="5" t="s">
        <v>88</v>
      </c>
      <c r="C17" s="5" t="s">
        <v>87</v>
      </c>
      <c r="D17" s="4"/>
      <c r="E17" s="4"/>
      <c r="F17" s="4"/>
      <c r="G17" s="4"/>
      <c r="H17" s="4"/>
      <c r="I17" s="4">
        <f t="shared" ref="I17" si="18">SUM(D17:H17)</f>
        <v>0</v>
      </c>
      <c r="J17" s="4">
        <f t="shared" ref="J17" si="19">SUM(P17/3)</f>
        <v>0</v>
      </c>
      <c r="K17" s="4"/>
      <c r="L17" s="4">
        <f t="shared" ref="L17" si="20">SUM(J17:K17)</f>
        <v>0</v>
      </c>
      <c r="M17" s="4">
        <f t="shared" si="12"/>
        <v>1</v>
      </c>
      <c r="N17" s="4">
        <f t="shared" ref="N17" si="21">MAX(D17:H17)</f>
        <v>0</v>
      </c>
      <c r="O17" s="4">
        <f t="shared" ref="O17" si="22">MIN(D17:H17)</f>
        <v>0</v>
      </c>
      <c r="P17" s="6">
        <f t="shared" ref="P17" si="23">SUM(I17-N17-O17)</f>
        <v>0</v>
      </c>
      <c r="Q17" s="6">
        <f t="shared" ref="Q17" si="24">AVERAGE(N17:O17)</f>
        <v>0</v>
      </c>
      <c r="R17" s="8">
        <f t="shared" ref="R17" si="25">L17-Q17</f>
        <v>0</v>
      </c>
    </row>
    <row r="18" spans="1:18" ht="19.8" x14ac:dyDescent="0.3">
      <c r="A18" s="26" t="s">
        <v>91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8" ht="19.8" x14ac:dyDescent="0.3">
      <c r="A19" s="9"/>
      <c r="B19" s="10"/>
      <c r="C19" s="11" t="s">
        <v>21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2"/>
      <c r="Q19" s="12"/>
      <c r="R19" s="13"/>
    </row>
    <row r="20" spans="1:18" ht="31.5" customHeight="1" x14ac:dyDescent="0.3">
      <c r="A20" s="28" t="s">
        <v>23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</sheetData>
  <mergeCells count="5">
    <mergeCell ref="A1:M2"/>
    <mergeCell ref="N2:P2"/>
    <mergeCell ref="Q2:R2"/>
    <mergeCell ref="A18:R18"/>
    <mergeCell ref="A20:R20"/>
  </mergeCells>
  <phoneticPr fontId="3" type="noConversion"/>
  <conditionalFormatting sqref="R19 R5:R17">
    <cfRule type="cellIs" dxfId="6" priority="1" stopIfTrue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25.05" customHeight="1" x14ac:dyDescent="0.3">
      <c r="A4" s="4">
        <v>1</v>
      </c>
      <c r="B4" s="5" t="s">
        <v>93</v>
      </c>
      <c r="C4" s="5" t="s">
        <v>53</v>
      </c>
      <c r="D4" s="4"/>
      <c r="E4" s="4"/>
      <c r="F4" s="4"/>
      <c r="G4" s="4"/>
      <c r="H4" s="4"/>
      <c r="I4" s="4">
        <f t="shared" ref="I4:I15" si="0">SUM(D4:H4)</f>
        <v>0</v>
      </c>
      <c r="J4" s="4">
        <f t="shared" ref="J4:J15" si="1">SUM(P4/3)</f>
        <v>0</v>
      </c>
      <c r="K4" s="4"/>
      <c r="L4" s="4">
        <f t="shared" ref="L4:L15" si="2">SUM(J4:K4)</f>
        <v>0</v>
      </c>
      <c r="M4" s="4">
        <f t="shared" ref="M4:M9" si="3">RANK(L4,$L$4:$L$9)</f>
        <v>1</v>
      </c>
      <c r="N4" s="4">
        <f t="shared" ref="N4:N15" si="4">MAX(D4:H4)</f>
        <v>0</v>
      </c>
      <c r="O4" s="4">
        <f t="shared" ref="O4:O15" si="5">MIN(D4:H4)</f>
        <v>0</v>
      </c>
      <c r="P4" s="6">
        <f t="shared" ref="P4:P15" si="6">SUM(I4-N4-O4)</f>
        <v>0</v>
      </c>
      <c r="Q4" s="6">
        <f t="shared" ref="Q4:Q15" si="7">AVERAGE(N4:O4)</f>
        <v>0</v>
      </c>
      <c r="R4" s="7">
        <f t="shared" ref="R4:R15" si="8">L4-Q4</f>
        <v>0</v>
      </c>
    </row>
    <row r="5" spans="1:18" ht="25.05" customHeight="1" x14ac:dyDescent="0.3">
      <c r="A5" s="4">
        <v>2</v>
      </c>
      <c r="B5" s="5" t="s">
        <v>34</v>
      </c>
      <c r="C5" s="5" t="s">
        <v>32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94</v>
      </c>
      <c r="C6" s="5" t="s">
        <v>53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99</v>
      </c>
      <c r="C7" s="5" t="s">
        <v>70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100</v>
      </c>
      <c r="C8" s="5" t="s">
        <v>70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101</v>
      </c>
      <c r="C9" s="5" t="s">
        <v>70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98</v>
      </c>
      <c r="C10" s="5" t="s">
        <v>30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ref="M10:M15" si="9">RANK(L10,$L$4:$L$9)</f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5.05" customHeight="1" x14ac:dyDescent="0.3">
      <c r="A11" s="4">
        <v>8</v>
      </c>
      <c r="B11" s="5" t="s">
        <v>97</v>
      </c>
      <c r="C11" s="5" t="s">
        <v>30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9"/>
        <v>1</v>
      </c>
      <c r="N11" s="4">
        <f t="shared" si="4"/>
        <v>0</v>
      </c>
      <c r="O11" s="4">
        <f t="shared" si="5"/>
        <v>0</v>
      </c>
      <c r="P11" s="6">
        <f t="shared" si="6"/>
        <v>0</v>
      </c>
      <c r="Q11" s="6">
        <f t="shared" si="7"/>
        <v>0</v>
      </c>
      <c r="R11" s="8">
        <f t="shared" si="8"/>
        <v>0</v>
      </c>
    </row>
    <row r="12" spans="1:18" ht="25.05" customHeight="1" x14ac:dyDescent="0.3">
      <c r="A12" s="4">
        <v>9</v>
      </c>
      <c r="B12" s="5" t="s">
        <v>96</v>
      </c>
      <c r="C12" s="5" t="s">
        <v>28</v>
      </c>
      <c r="D12" s="4"/>
      <c r="E12" s="4"/>
      <c r="F12" s="4"/>
      <c r="G12" s="4"/>
      <c r="H12" s="4"/>
      <c r="I12" s="4">
        <f t="shared" si="0"/>
        <v>0</v>
      </c>
      <c r="J12" s="4">
        <f t="shared" si="1"/>
        <v>0</v>
      </c>
      <c r="K12" s="4"/>
      <c r="L12" s="4">
        <f t="shared" si="2"/>
        <v>0</v>
      </c>
      <c r="M12" s="4">
        <f t="shared" si="9"/>
        <v>1</v>
      </c>
      <c r="N12" s="4">
        <f t="shared" si="4"/>
        <v>0</v>
      </c>
      <c r="O12" s="4">
        <f t="shared" si="5"/>
        <v>0</v>
      </c>
      <c r="P12" s="6">
        <f t="shared" si="6"/>
        <v>0</v>
      </c>
      <c r="Q12" s="6">
        <f t="shared" si="7"/>
        <v>0</v>
      </c>
      <c r="R12" s="8">
        <f t="shared" si="8"/>
        <v>0</v>
      </c>
    </row>
    <row r="13" spans="1:18" ht="25.05" customHeight="1" x14ac:dyDescent="0.3">
      <c r="A13" s="4">
        <v>10</v>
      </c>
      <c r="B13" s="5" t="s">
        <v>75</v>
      </c>
      <c r="C13" s="5" t="s">
        <v>32</v>
      </c>
      <c r="D13" s="4"/>
      <c r="E13" s="4"/>
      <c r="F13" s="4"/>
      <c r="G13" s="4"/>
      <c r="H13" s="4"/>
      <c r="I13" s="4">
        <f t="shared" si="0"/>
        <v>0</v>
      </c>
      <c r="J13" s="4">
        <f t="shared" si="1"/>
        <v>0</v>
      </c>
      <c r="K13" s="4"/>
      <c r="L13" s="4">
        <f t="shared" si="2"/>
        <v>0</v>
      </c>
      <c r="M13" s="4">
        <f t="shared" si="9"/>
        <v>1</v>
      </c>
      <c r="N13" s="4">
        <f t="shared" si="4"/>
        <v>0</v>
      </c>
      <c r="O13" s="4">
        <f t="shared" si="5"/>
        <v>0</v>
      </c>
      <c r="P13" s="6">
        <f t="shared" si="6"/>
        <v>0</v>
      </c>
      <c r="Q13" s="6">
        <f t="shared" si="7"/>
        <v>0</v>
      </c>
      <c r="R13" s="8">
        <f t="shared" si="8"/>
        <v>0</v>
      </c>
    </row>
    <row r="14" spans="1:18" ht="25.05" customHeight="1" x14ac:dyDescent="0.3">
      <c r="A14" s="4">
        <v>11</v>
      </c>
      <c r="B14" s="5" t="s">
        <v>95</v>
      </c>
      <c r="C14" s="5" t="s">
        <v>53</v>
      </c>
      <c r="D14" s="4"/>
      <c r="E14" s="4"/>
      <c r="F14" s="4"/>
      <c r="G14" s="4"/>
      <c r="H14" s="4"/>
      <c r="I14" s="4">
        <f t="shared" si="0"/>
        <v>0</v>
      </c>
      <c r="J14" s="4">
        <f t="shared" si="1"/>
        <v>0</v>
      </c>
      <c r="K14" s="4"/>
      <c r="L14" s="4">
        <f t="shared" si="2"/>
        <v>0</v>
      </c>
      <c r="M14" s="4">
        <f t="shared" si="9"/>
        <v>1</v>
      </c>
      <c r="N14" s="4">
        <f t="shared" si="4"/>
        <v>0</v>
      </c>
      <c r="O14" s="4">
        <f t="shared" si="5"/>
        <v>0</v>
      </c>
      <c r="P14" s="6">
        <f t="shared" si="6"/>
        <v>0</v>
      </c>
      <c r="Q14" s="6">
        <f t="shared" si="7"/>
        <v>0</v>
      </c>
      <c r="R14" s="8">
        <f t="shared" si="8"/>
        <v>0</v>
      </c>
    </row>
    <row r="15" spans="1:18" ht="25.05" customHeight="1" x14ac:dyDescent="0.3">
      <c r="A15" s="4">
        <v>12</v>
      </c>
      <c r="B15" s="5" t="s">
        <v>102</v>
      </c>
      <c r="C15" s="5" t="s">
        <v>32</v>
      </c>
      <c r="D15" s="4"/>
      <c r="E15" s="4"/>
      <c r="F15" s="4"/>
      <c r="G15" s="4"/>
      <c r="H15" s="4"/>
      <c r="I15" s="4">
        <f t="shared" si="0"/>
        <v>0</v>
      </c>
      <c r="J15" s="4">
        <f t="shared" si="1"/>
        <v>0</v>
      </c>
      <c r="K15" s="4"/>
      <c r="L15" s="4">
        <f t="shared" si="2"/>
        <v>0</v>
      </c>
      <c r="M15" s="4">
        <f t="shared" si="9"/>
        <v>1</v>
      </c>
      <c r="N15" s="4">
        <f t="shared" si="4"/>
        <v>0</v>
      </c>
      <c r="O15" s="4">
        <f t="shared" si="5"/>
        <v>0</v>
      </c>
      <c r="P15" s="6">
        <f t="shared" si="6"/>
        <v>0</v>
      </c>
      <c r="Q15" s="6">
        <f t="shared" si="7"/>
        <v>0</v>
      </c>
      <c r="R15" s="8">
        <f t="shared" si="8"/>
        <v>0</v>
      </c>
    </row>
    <row r="16" spans="1:18" ht="19.8" x14ac:dyDescent="0.3">
      <c r="A16" s="26" t="s">
        <v>111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1:18" ht="19.8" x14ac:dyDescent="0.3">
      <c r="A17" s="9"/>
      <c r="B17" s="10"/>
      <c r="C17" s="11" t="s">
        <v>21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2"/>
      <c r="Q17" s="12"/>
      <c r="R17" s="13"/>
    </row>
    <row r="18" spans="1:18" ht="41.55" customHeight="1" x14ac:dyDescent="0.3">
      <c r="A18" s="28" t="s">
        <v>23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</row>
    <row r="20" spans="1:18" ht="31.5" customHeight="1" x14ac:dyDescent="0.3"/>
  </sheetData>
  <mergeCells count="5">
    <mergeCell ref="A1:M2"/>
    <mergeCell ref="N2:P2"/>
    <mergeCell ref="Q2:R2"/>
    <mergeCell ref="A16:R16"/>
    <mergeCell ref="A18:R18"/>
  </mergeCells>
  <phoneticPr fontId="3" type="noConversion"/>
  <conditionalFormatting sqref="R17 R5:R15">
    <cfRule type="cellIs" dxfId="5" priority="1" stopIfTrue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4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103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30" customHeight="1" x14ac:dyDescent="0.3">
      <c r="A4" s="4">
        <v>1</v>
      </c>
      <c r="B4" s="5" t="s">
        <v>106</v>
      </c>
      <c r="C4" s="5" t="s">
        <v>105</v>
      </c>
      <c r="D4" s="4"/>
      <c r="E4" s="4"/>
      <c r="F4" s="4"/>
      <c r="G4" s="4"/>
      <c r="H4" s="4"/>
      <c r="I4" s="4">
        <f t="shared" ref="I4:I9" si="0">SUM(D4:H4)</f>
        <v>0</v>
      </c>
      <c r="J4" s="4">
        <f t="shared" ref="J4:J9" si="1">SUM(P4/3)</f>
        <v>0</v>
      </c>
      <c r="K4" s="4"/>
      <c r="L4" s="4">
        <f t="shared" ref="L4:L9" si="2">SUM(J4:K4)</f>
        <v>0</v>
      </c>
      <c r="M4" s="4">
        <f t="shared" ref="M4:M9" si="3">RANK(L4,$L$4:$L$9)</f>
        <v>1</v>
      </c>
      <c r="N4" s="4">
        <f t="shared" ref="N4:N9" si="4">MAX(D4:H4)</f>
        <v>0</v>
      </c>
      <c r="O4" s="4">
        <f t="shared" ref="O4:O9" si="5">MIN(D4:H4)</f>
        <v>0</v>
      </c>
      <c r="P4" s="6">
        <f t="shared" ref="P4:P9" si="6">SUM(I4-N4-O4)</f>
        <v>0</v>
      </c>
      <c r="Q4" s="6">
        <f t="shared" ref="Q4:Q9" si="7">AVERAGE(N4:O4)</f>
        <v>0</v>
      </c>
      <c r="R4" s="7">
        <f t="shared" ref="R4:R9" si="8">L4-Q4</f>
        <v>0</v>
      </c>
    </row>
    <row r="5" spans="1:18" ht="30" customHeight="1" x14ac:dyDescent="0.3">
      <c r="A5" s="4">
        <v>2</v>
      </c>
      <c r="B5" s="5" t="s">
        <v>107</v>
      </c>
      <c r="C5" s="5" t="s">
        <v>19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104</v>
      </c>
      <c r="C6" s="5" t="s">
        <v>105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0" customHeight="1" x14ac:dyDescent="0.3">
      <c r="A7" s="4">
        <v>4</v>
      </c>
      <c r="B7" s="5" t="s">
        <v>108</v>
      </c>
      <c r="C7" s="5" t="s">
        <v>19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0" customHeight="1" x14ac:dyDescent="0.3">
      <c r="A8" s="4">
        <v>5</v>
      </c>
      <c r="B8" s="5" t="s">
        <v>110</v>
      </c>
      <c r="C8" s="5" t="s">
        <v>20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0" customHeight="1" x14ac:dyDescent="0.3">
      <c r="A9" s="4">
        <v>6</v>
      </c>
      <c r="B9" s="5" t="s">
        <v>109</v>
      </c>
      <c r="C9" s="5" t="s">
        <v>19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19.8" x14ac:dyDescent="0.3">
      <c r="A10" s="26" t="s">
        <v>112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8" ht="19.8" x14ac:dyDescent="0.3">
      <c r="A11" s="9"/>
      <c r="B11" s="10"/>
      <c r="C11" s="11" t="s">
        <v>21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2"/>
      <c r="Q11" s="12"/>
      <c r="R11" s="13"/>
    </row>
    <row r="12" spans="1:18" ht="29.55" customHeight="1" x14ac:dyDescent="0.3">
      <c r="A12" s="28" t="s">
        <v>23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16.95" x14ac:dyDescent="0.4">
      <c r="A13" s="9"/>
      <c r="B13" s="10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2"/>
      <c r="Q13" s="12"/>
      <c r="R13" s="13"/>
    </row>
    <row r="14" spans="1:18" ht="16.95" x14ac:dyDescent="0.4">
      <c r="A14" s="9"/>
      <c r="B14" s="10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2"/>
      <c r="Q14" s="12"/>
      <c r="R14" s="13"/>
    </row>
    <row r="15" spans="1:18" ht="16.95" x14ac:dyDescent="0.4">
      <c r="A15" s="9"/>
      <c r="B15" s="10"/>
      <c r="C15" s="10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2"/>
      <c r="Q15" s="12"/>
      <c r="R15" s="13"/>
    </row>
    <row r="18" ht="41.55" customHeight="1" x14ac:dyDescent="0.3"/>
    <row r="20" ht="31.5" customHeight="1" x14ac:dyDescent="0.3"/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11 R5:R9 R13:R15">
    <cfRule type="cellIs" dxfId="4" priority="1" stopIfTrue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4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113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30" customHeight="1" x14ac:dyDescent="0.3">
      <c r="A4" s="4">
        <v>1</v>
      </c>
      <c r="B4" s="5" t="s">
        <v>118</v>
      </c>
      <c r="C4" s="5" t="s">
        <v>20</v>
      </c>
      <c r="D4" s="4"/>
      <c r="E4" s="4"/>
      <c r="F4" s="4"/>
      <c r="G4" s="4"/>
      <c r="H4" s="4"/>
      <c r="I4" s="4">
        <f t="shared" ref="I4:I9" si="0">SUM(D4:H4)</f>
        <v>0</v>
      </c>
      <c r="J4" s="4">
        <f t="shared" ref="J4:J9" si="1">SUM(P4/3)</f>
        <v>0</v>
      </c>
      <c r="K4" s="4"/>
      <c r="L4" s="4">
        <f t="shared" ref="L4:L9" si="2">SUM(J4:K4)</f>
        <v>0</v>
      </c>
      <c r="M4" s="4">
        <f t="shared" ref="M4:M9" si="3">RANK(L4,$L$4:$L$9)</f>
        <v>1</v>
      </c>
      <c r="N4" s="4">
        <f t="shared" ref="N4:N9" si="4">MAX(D4:H4)</f>
        <v>0</v>
      </c>
      <c r="O4" s="4">
        <f t="shared" ref="O4:O9" si="5">MIN(D4:H4)</f>
        <v>0</v>
      </c>
      <c r="P4" s="6">
        <f t="shared" ref="P4:P9" si="6">SUM(I4-N4-O4)</f>
        <v>0</v>
      </c>
      <c r="Q4" s="6">
        <f t="shared" ref="Q4:Q9" si="7">AVERAGE(N4:O4)</f>
        <v>0</v>
      </c>
      <c r="R4" s="7">
        <f t="shared" ref="R4:R9" si="8">L4-Q4</f>
        <v>0</v>
      </c>
    </row>
    <row r="5" spans="1:18" ht="30" customHeight="1" x14ac:dyDescent="0.3">
      <c r="A5" s="4">
        <v>2</v>
      </c>
      <c r="B5" s="5" t="s">
        <v>115</v>
      </c>
      <c r="C5" s="5" t="s">
        <v>19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114</v>
      </c>
      <c r="C6" s="5" t="s">
        <v>105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0" customHeight="1" x14ac:dyDescent="0.3">
      <c r="A7" s="4">
        <v>4</v>
      </c>
      <c r="B7" s="5" t="s">
        <v>119</v>
      </c>
      <c r="C7" s="5" t="s">
        <v>20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0" customHeight="1" x14ac:dyDescent="0.3">
      <c r="A8" s="4">
        <v>5</v>
      </c>
      <c r="B8" s="5" t="s">
        <v>117</v>
      </c>
      <c r="C8" s="5" t="s">
        <v>20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0" customHeight="1" x14ac:dyDescent="0.3">
      <c r="A9" s="4">
        <v>6</v>
      </c>
      <c r="B9" s="5" t="s">
        <v>116</v>
      </c>
      <c r="C9" s="5" t="s">
        <v>19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19.8" x14ac:dyDescent="0.3">
      <c r="A10" s="26" t="s">
        <v>112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8" ht="19.8" x14ac:dyDescent="0.3">
      <c r="A11" s="9"/>
      <c r="B11" s="10"/>
      <c r="C11" s="11" t="s">
        <v>21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2"/>
      <c r="Q11" s="12"/>
      <c r="R11" s="13"/>
    </row>
    <row r="12" spans="1:18" ht="29.55" customHeight="1" x14ac:dyDescent="0.3">
      <c r="A12" s="28" t="s">
        <v>23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16.95" x14ac:dyDescent="0.4">
      <c r="A13" s="9"/>
      <c r="B13" s="10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2"/>
      <c r="Q13" s="12"/>
      <c r="R13" s="13"/>
    </row>
    <row r="14" spans="1:18" ht="16.95" x14ac:dyDescent="0.4">
      <c r="A14" s="9"/>
      <c r="B14" s="10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2"/>
      <c r="Q14" s="12"/>
      <c r="R14" s="13"/>
    </row>
    <row r="15" spans="1:18" ht="16.95" x14ac:dyDescent="0.4">
      <c r="A15" s="9"/>
      <c r="B15" s="10"/>
      <c r="C15" s="10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2"/>
      <c r="Q15" s="12"/>
      <c r="R15" s="13"/>
    </row>
    <row r="18" ht="41.55" customHeight="1" x14ac:dyDescent="0.3"/>
    <row r="20" ht="31.5" customHeight="1" x14ac:dyDescent="0.3"/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11 R5:R9 R13:R15">
    <cfRule type="cellIs" dxfId="3" priority="1" stopIfTrue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C3" sqref="C1:C1048576"/>
    </sheetView>
  </sheetViews>
  <sheetFormatPr defaultRowHeight="16.2" x14ac:dyDescent="0.3"/>
  <cols>
    <col min="1" max="1" width="8.77734375" bestFit="1" customWidth="1"/>
    <col min="3" max="3" width="10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120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102.6" customHeight="1" x14ac:dyDescent="0.3">
      <c r="A4" s="4">
        <v>1</v>
      </c>
      <c r="B4" s="14" t="s">
        <v>154</v>
      </c>
      <c r="C4" s="5" t="s">
        <v>28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RANK(L4,$L$4:$L$9)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ht="117.6" customHeight="1" x14ac:dyDescent="0.3">
      <c r="A5" s="4">
        <v>2</v>
      </c>
      <c r="B5" s="21" t="s">
        <v>153</v>
      </c>
      <c r="C5" s="5" t="s">
        <v>30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RANK(L5,$L$4:$L$9)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6" t="s">
        <v>155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</row>
    <row r="7" spans="1:18" ht="19.8" x14ac:dyDescent="0.3">
      <c r="A7" s="9"/>
      <c r="B7" s="10"/>
      <c r="C7" s="11" t="s">
        <v>21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2"/>
      <c r="Q7" s="12"/>
      <c r="R7" s="13"/>
    </row>
    <row r="8" spans="1:18" ht="43.95" customHeight="1" x14ac:dyDescent="0.3">
      <c r="A8" s="28" t="s">
        <v>23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7 R5">
    <cfRule type="cellIs" dxfId="2" priority="1" stopIfTrue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4"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121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34.950000000000003" customHeight="1" x14ac:dyDescent="0.3">
      <c r="A4" s="4">
        <v>1</v>
      </c>
      <c r="B4" s="5" t="s">
        <v>156</v>
      </c>
      <c r="C4" s="5" t="s">
        <v>127</v>
      </c>
      <c r="D4" s="4"/>
      <c r="E4" s="4"/>
      <c r="F4" s="4"/>
      <c r="G4" s="4"/>
      <c r="H4" s="4"/>
      <c r="I4" s="4">
        <f t="shared" ref="I4:I9" si="0">SUM(D4:H4)</f>
        <v>0</v>
      </c>
      <c r="J4" s="4">
        <f t="shared" ref="J4:J9" si="1">SUM(P4/3)</f>
        <v>0</v>
      </c>
      <c r="K4" s="4"/>
      <c r="L4" s="4">
        <f t="shared" ref="L4:L9" si="2">SUM(J4:K4)</f>
        <v>0</v>
      </c>
      <c r="M4" s="4">
        <f t="shared" ref="M4:M9" si="3">RANK(L4,$L$4:$L$9)</f>
        <v>1</v>
      </c>
      <c r="N4" s="4">
        <f t="shared" ref="N4:N9" si="4">MAX(D4:H4)</f>
        <v>0</v>
      </c>
      <c r="O4" s="4">
        <f t="shared" ref="O4:O9" si="5">MIN(D4:H4)</f>
        <v>0</v>
      </c>
      <c r="P4" s="6">
        <f t="shared" ref="P4:P9" si="6">SUM(I4-N4-O4)</f>
        <v>0</v>
      </c>
      <c r="Q4" s="6">
        <f t="shared" ref="Q4:Q9" si="7">AVERAGE(N4:O4)</f>
        <v>0</v>
      </c>
      <c r="R4" s="7">
        <f t="shared" ref="R4:R9" si="8">L4-Q4</f>
        <v>0</v>
      </c>
    </row>
    <row r="5" spans="1:18" ht="34.950000000000003" customHeight="1" x14ac:dyDescent="0.3">
      <c r="A5" s="4">
        <v>2</v>
      </c>
      <c r="B5" s="5" t="s">
        <v>128</v>
      </c>
      <c r="C5" s="5" t="s">
        <v>127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4.950000000000003" customHeight="1" x14ac:dyDescent="0.3">
      <c r="A6" s="4">
        <v>3</v>
      </c>
      <c r="B6" s="5" t="s">
        <v>132</v>
      </c>
      <c r="C6" s="5" t="s">
        <v>127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4.950000000000003" customHeight="1" x14ac:dyDescent="0.3">
      <c r="A7" s="4">
        <v>4</v>
      </c>
      <c r="B7" s="5" t="s">
        <v>131</v>
      </c>
      <c r="C7" s="5" t="s">
        <v>125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4.950000000000003" customHeight="1" x14ac:dyDescent="0.3">
      <c r="A8" s="4">
        <v>5</v>
      </c>
      <c r="B8" s="5" t="s">
        <v>124</v>
      </c>
      <c r="C8" s="5" t="s">
        <v>19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4.950000000000003" customHeight="1" x14ac:dyDescent="0.3">
      <c r="A9" s="4">
        <v>6</v>
      </c>
      <c r="B9" s="5" t="s">
        <v>130</v>
      </c>
      <c r="C9" s="5" t="s">
        <v>19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34.950000000000003" customHeight="1" x14ac:dyDescent="0.3">
      <c r="A10" s="4">
        <v>7</v>
      </c>
      <c r="B10" s="5" t="s">
        <v>129</v>
      </c>
      <c r="C10" s="5" t="s">
        <v>122</v>
      </c>
      <c r="D10" s="4"/>
      <c r="E10" s="4"/>
      <c r="F10" s="4"/>
      <c r="G10" s="4"/>
      <c r="H10" s="4"/>
      <c r="I10" s="4">
        <f t="shared" ref="I10:I13" si="9">SUM(D10:H10)</f>
        <v>0</v>
      </c>
      <c r="J10" s="4">
        <f t="shared" ref="J10:J13" si="10">SUM(P10/3)</f>
        <v>0</v>
      </c>
      <c r="K10" s="4"/>
      <c r="L10" s="4">
        <f t="shared" ref="L10:L13" si="11">SUM(J10:K10)</f>
        <v>0</v>
      </c>
      <c r="M10" s="4">
        <f t="shared" ref="M10:M13" si="12">RANK(L10,$L$4:$L$9)</f>
        <v>1</v>
      </c>
      <c r="N10" s="4">
        <f t="shared" ref="N10:N13" si="13">MAX(D10:H10)</f>
        <v>0</v>
      </c>
      <c r="O10" s="4">
        <f t="shared" ref="O10:O13" si="14">MIN(D10:H10)</f>
        <v>0</v>
      </c>
      <c r="P10" s="6">
        <f t="shared" ref="P10:P13" si="15">SUM(I10-N10-O10)</f>
        <v>0</v>
      </c>
      <c r="Q10" s="6">
        <f t="shared" ref="Q10:Q13" si="16">AVERAGE(N10:O10)</f>
        <v>0</v>
      </c>
      <c r="R10" s="8">
        <f t="shared" ref="R10:R13" si="17">L10-Q10</f>
        <v>0</v>
      </c>
    </row>
    <row r="11" spans="1:18" ht="34.950000000000003" customHeight="1" x14ac:dyDescent="0.3">
      <c r="A11" s="4">
        <v>8</v>
      </c>
      <c r="B11" s="5" t="s">
        <v>126</v>
      </c>
      <c r="C11" s="5" t="s">
        <v>125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12"/>
        <v>1</v>
      </c>
      <c r="N11" s="4">
        <f t="shared" si="13"/>
        <v>0</v>
      </c>
      <c r="O11" s="4">
        <f t="shared" si="14"/>
        <v>0</v>
      </c>
      <c r="P11" s="6">
        <f t="shared" si="15"/>
        <v>0</v>
      </c>
      <c r="Q11" s="6">
        <f t="shared" si="16"/>
        <v>0</v>
      </c>
      <c r="R11" s="8">
        <f t="shared" si="17"/>
        <v>0</v>
      </c>
    </row>
    <row r="12" spans="1:18" ht="34.950000000000003" customHeight="1" x14ac:dyDescent="0.3">
      <c r="A12" s="4">
        <v>9</v>
      </c>
      <c r="B12" s="5" t="s">
        <v>123</v>
      </c>
      <c r="C12" s="5" t="s">
        <v>122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12"/>
        <v>1</v>
      </c>
      <c r="N12" s="4">
        <f t="shared" si="13"/>
        <v>0</v>
      </c>
      <c r="O12" s="4">
        <f t="shared" si="14"/>
        <v>0</v>
      </c>
      <c r="P12" s="6">
        <f t="shared" si="15"/>
        <v>0</v>
      </c>
      <c r="Q12" s="6">
        <f t="shared" si="16"/>
        <v>0</v>
      </c>
      <c r="R12" s="8">
        <f t="shared" si="17"/>
        <v>0</v>
      </c>
    </row>
    <row r="13" spans="1:18" ht="34.950000000000003" customHeight="1" x14ac:dyDescent="0.3">
      <c r="A13" s="4">
        <v>10</v>
      </c>
      <c r="B13" s="5" t="s">
        <v>133</v>
      </c>
      <c r="C13" s="5" t="s">
        <v>122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12"/>
        <v>1</v>
      </c>
      <c r="N13" s="4">
        <f t="shared" si="13"/>
        <v>0</v>
      </c>
      <c r="O13" s="4">
        <f t="shared" si="14"/>
        <v>0</v>
      </c>
      <c r="P13" s="6">
        <f t="shared" si="15"/>
        <v>0</v>
      </c>
      <c r="Q13" s="6">
        <f t="shared" si="16"/>
        <v>0</v>
      </c>
      <c r="R13" s="8">
        <f t="shared" si="17"/>
        <v>0</v>
      </c>
    </row>
    <row r="14" spans="1:18" ht="19.8" x14ac:dyDescent="0.3">
      <c r="A14" s="26" t="s">
        <v>134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8" ht="19.8" x14ac:dyDescent="0.3">
      <c r="C15" s="11" t="s">
        <v>21</v>
      </c>
    </row>
    <row r="16" spans="1:18" ht="39.450000000000003" customHeight="1" x14ac:dyDescent="0.3">
      <c r="A16" s="28" t="s">
        <v>23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8" spans="1:18" ht="41.55" customHeight="1" x14ac:dyDescent="0.3">
      <c r="A18" s="9"/>
      <c r="B18" s="10"/>
      <c r="C18" s="10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2"/>
      <c r="Q18" s="12"/>
      <c r="R18" s="13"/>
    </row>
    <row r="20" spans="1:18" ht="31.5" customHeight="1" x14ac:dyDescent="0.3"/>
  </sheetData>
  <mergeCells count="5">
    <mergeCell ref="A1:M2"/>
    <mergeCell ref="N2:P2"/>
    <mergeCell ref="Q2:R2"/>
    <mergeCell ref="A14:R14"/>
    <mergeCell ref="A16:R16"/>
  </mergeCells>
  <phoneticPr fontId="3" type="noConversion"/>
  <conditionalFormatting sqref="R18 R5:R13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2" t="s">
        <v>135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  <c r="R1" s="1"/>
    </row>
    <row r="2" spans="1:18" ht="19.8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 t="s">
        <v>22</v>
      </c>
      <c r="O2" s="32"/>
      <c r="P2" s="32"/>
      <c r="Q2" s="31" t="s">
        <v>0</v>
      </c>
      <c r="R2" s="32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3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</row>
    <row r="4" spans="1:18" ht="34.950000000000003" customHeight="1" x14ac:dyDescent="0.3">
      <c r="A4" s="4">
        <v>1</v>
      </c>
      <c r="B4" s="5" t="s">
        <v>157</v>
      </c>
      <c r="C4" s="5" t="s">
        <v>19</v>
      </c>
      <c r="D4" s="4"/>
      <c r="E4" s="4"/>
      <c r="F4" s="4"/>
      <c r="G4" s="4"/>
      <c r="H4" s="4"/>
      <c r="I4" s="4">
        <f t="shared" ref="I4:I7" si="0">SUM(D4:H4)</f>
        <v>0</v>
      </c>
      <c r="J4" s="4">
        <f t="shared" ref="J4:J7" si="1">SUM(P4/3)</f>
        <v>0</v>
      </c>
      <c r="K4" s="4"/>
      <c r="L4" s="4">
        <f t="shared" ref="L4:L7" si="2">SUM(J4:K4)</f>
        <v>0</v>
      </c>
      <c r="M4" s="4">
        <f>RANK(L4,$L$4:$L$7)</f>
        <v>1</v>
      </c>
      <c r="N4" s="4">
        <f t="shared" ref="N4:N7" si="3">MAX(D4:H4)</f>
        <v>0</v>
      </c>
      <c r="O4" s="4">
        <f t="shared" ref="O4:O7" si="4">MIN(D4:H4)</f>
        <v>0</v>
      </c>
      <c r="P4" s="6">
        <f t="shared" ref="P4:P7" si="5">SUM(I4-N4-O4)</f>
        <v>0</v>
      </c>
      <c r="Q4" s="6">
        <f t="shared" ref="Q4:Q7" si="6">AVERAGE(N4:O4)</f>
        <v>0</v>
      </c>
      <c r="R4" s="7">
        <f t="shared" ref="R4:R7" si="7">L4-Q4</f>
        <v>0</v>
      </c>
    </row>
    <row r="5" spans="1:18" ht="34.950000000000003" customHeight="1" x14ac:dyDescent="0.3">
      <c r="A5" s="4">
        <v>2</v>
      </c>
      <c r="B5" s="5" t="s">
        <v>138</v>
      </c>
      <c r="C5" s="5" t="s">
        <v>19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RANK(L5,$L$4:$L$7)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4.950000000000003" customHeight="1" x14ac:dyDescent="0.3">
      <c r="A6" s="4">
        <v>3</v>
      </c>
      <c r="B6" s="5" t="s">
        <v>137</v>
      </c>
      <c r="C6" s="5" t="s">
        <v>136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RANK(L6,$L$4:$L$7)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34.950000000000003" customHeight="1" x14ac:dyDescent="0.3">
      <c r="A7" s="4">
        <v>4</v>
      </c>
      <c r="B7" s="5" t="s">
        <v>139</v>
      </c>
      <c r="C7" s="5" t="s">
        <v>19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>RANK(L7,$L$4:$L$7)</f>
        <v>1</v>
      </c>
      <c r="N7" s="4">
        <f t="shared" si="3"/>
        <v>0</v>
      </c>
      <c r="O7" s="4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19.8" x14ac:dyDescent="0.3">
      <c r="A8" s="26" t="s">
        <v>140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8" ht="19.8" x14ac:dyDescent="0.3">
      <c r="C9" s="11" t="s">
        <v>21</v>
      </c>
    </row>
    <row r="10" spans="1:18" ht="33.450000000000003" customHeight="1" x14ac:dyDescent="0.3">
      <c r="A10" s="28" t="s">
        <v>23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16.95" x14ac:dyDescent="0.4">
      <c r="A11" s="9"/>
      <c r="B11" s="10"/>
      <c r="C11" s="1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2"/>
      <c r="Q11" s="12"/>
      <c r="R11" s="13"/>
    </row>
    <row r="12" spans="1:18" ht="29.55" customHeight="1" x14ac:dyDescent="0.3">
      <c r="A12" s="9"/>
      <c r="B12" s="10"/>
      <c r="C12" s="10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2"/>
      <c r="Q12" s="12"/>
      <c r="R12" s="13"/>
    </row>
    <row r="13" spans="1:18" x14ac:dyDescent="0.3">
      <c r="A13" s="9"/>
      <c r="B13" s="10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2"/>
      <c r="Q13" s="12"/>
      <c r="R13" s="13"/>
    </row>
    <row r="16" spans="1:18" ht="39.450000000000003" customHeight="1" x14ac:dyDescent="0.3"/>
    <row r="18" spans="1:18" ht="41.55" customHeight="1" x14ac:dyDescent="0.3">
      <c r="A18" s="9"/>
      <c r="B18" s="10"/>
      <c r="C18" s="10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2"/>
      <c r="Q18" s="12"/>
      <c r="R18" s="13"/>
    </row>
    <row r="20" spans="1:18" ht="31.5" customHeight="1" x14ac:dyDescent="0.3"/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18 R5:R7 R11:R13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(29)小高女武術劍</vt:lpstr>
      <vt:lpstr>(30)國女武術劍</vt:lpstr>
      <vt:lpstr>(31)小高男武術棍</vt:lpstr>
      <vt:lpstr>(32)小高女武術棍</vt:lpstr>
      <vt:lpstr>(33)小低男術羅漢化技</vt:lpstr>
      <vt:lpstr>(34)小高男國術羅漢化技</vt:lpstr>
      <vt:lpstr>(35)小高女國術羅漢化技</vt:lpstr>
      <vt:lpstr>(36)國男國術羅漢化技</vt:lpstr>
      <vt:lpstr>(37)國女國術羅漢化技</vt:lpstr>
      <vt:lpstr>(38)小高組金羅漢少林連環拳團練</vt:lpstr>
      <vt:lpstr>(39)國男對練</vt:lpstr>
      <vt:lpstr>(40)國女對練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user20190928</cp:lastModifiedBy>
  <dcterms:created xsi:type="dcterms:W3CDTF">2020-11-01T06:53:33Z</dcterms:created>
  <dcterms:modified xsi:type="dcterms:W3CDTF">2020-11-04T03:20:16Z</dcterms:modified>
</cp:coreProperties>
</file>