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3260" windowHeight="12290" tabRatio="939" firstSheet="27" activeTab="36"/>
  </bookViews>
  <sheets>
    <sheet name="1國女奇兵" sheetId="22" r:id="rId1"/>
    <sheet name="2小高女 雙兵" sheetId="23" r:id="rId2"/>
    <sheet name="3小高男雙兵" sheetId="24" r:id="rId3"/>
    <sheet name="4國女雙兵" sheetId="26" r:id="rId4"/>
    <sheet name="5國男雙兵" sheetId="27" r:id="rId5"/>
    <sheet name="6小低女國術劍" sheetId="25" r:id="rId6"/>
    <sheet name="7小高女國劍" sheetId="28" r:id="rId7"/>
    <sheet name="8小高男國劍" sheetId="29" r:id="rId8"/>
    <sheet name="9國女短兵" sheetId="30" r:id="rId9"/>
    <sheet name="10國男短兵 " sheetId="31" r:id="rId10"/>
    <sheet name="11國男短兵" sheetId="32" r:id="rId11"/>
    <sheet name="12小高女功夫扇" sheetId="33" r:id="rId12"/>
    <sheet name="13小高男功夫扇" sheetId="34" r:id="rId13"/>
    <sheet name="14小低男國術棍" sheetId="35" r:id="rId14"/>
    <sheet name="15小高女國術棍" sheetId="36" r:id="rId15"/>
    <sheet name="16小高男國術棍" sheetId="37" r:id="rId16"/>
    <sheet name="17國女國術棍" sheetId="38" r:id="rId17"/>
    <sheet name="18國男國術棍" sheetId="39" r:id="rId18"/>
    <sheet name="19小低男國術長兵" sheetId="40" r:id="rId19"/>
    <sheet name="20小高女國術長兵" sheetId="41" r:id="rId20"/>
    <sheet name="21小高男國術長兵" sheetId="42" r:id="rId21"/>
    <sheet name="22國女國術長兵" sheetId="43" r:id="rId22"/>
    <sheet name="23國男國術長兵" sheetId="45" r:id="rId23"/>
    <sheet name="24小低女國術北拳" sheetId="44" r:id="rId24"/>
    <sheet name="25小低男國術北拳" sheetId="54" r:id="rId25"/>
    <sheet name="26小高女國術北拳" sheetId="51" r:id="rId26"/>
    <sheet name="27小高男國術北拳" sheetId="52" r:id="rId27"/>
    <sheet name="28國女國術北拳" sheetId="53" r:id="rId28"/>
    <sheet name="29國男國術北拳" sheetId="58" r:id="rId29"/>
    <sheet name="30小高女化技" sheetId="59" r:id="rId30"/>
    <sheet name="31小高男化技" sheetId="60" r:id="rId31"/>
    <sheet name="32國女化技" sheetId="61" r:id="rId32"/>
    <sheet name="33國男化技" sheetId="62" r:id="rId33"/>
    <sheet name="34小高女對練" sheetId="63" r:id="rId34"/>
    <sheet name="35小高男對練" sheetId="64" r:id="rId35"/>
    <sheet name="36國女對練" sheetId="65" r:id="rId36"/>
    <sheet name="37國男對練" sheetId="66" r:id="rId37"/>
  </sheets>
  <calcPr calcId="162913"/>
</workbook>
</file>

<file path=xl/calcChain.xml><?xml version="1.0" encoding="utf-8"?>
<calcChain xmlns="http://schemas.openxmlformats.org/spreadsheetml/2006/main">
  <c r="I7" i="66" l="1"/>
  <c r="N7" i="66"/>
  <c r="O7" i="66"/>
  <c r="I8" i="66"/>
  <c r="N8" i="66"/>
  <c r="O8" i="66"/>
  <c r="I9" i="66"/>
  <c r="N9" i="66"/>
  <c r="O9" i="66"/>
  <c r="I10" i="66"/>
  <c r="N10" i="66"/>
  <c r="O10" i="66"/>
  <c r="I11" i="66"/>
  <c r="N11" i="66"/>
  <c r="O11" i="66"/>
  <c r="O6" i="66"/>
  <c r="N6" i="66"/>
  <c r="I6" i="66"/>
  <c r="O5" i="66"/>
  <c r="N5" i="66"/>
  <c r="I5" i="66"/>
  <c r="O4" i="66"/>
  <c r="N4" i="66"/>
  <c r="I4" i="66"/>
  <c r="O6" i="65"/>
  <c r="N6" i="65"/>
  <c r="I6" i="65"/>
  <c r="Q5" i="65"/>
  <c r="O5" i="65"/>
  <c r="N5" i="65"/>
  <c r="I5" i="65"/>
  <c r="O4" i="65"/>
  <c r="N4" i="65"/>
  <c r="I4" i="65"/>
  <c r="O10" i="64"/>
  <c r="N10" i="64"/>
  <c r="I10" i="64"/>
  <c r="O9" i="64"/>
  <c r="N9" i="64"/>
  <c r="Q9" i="64" s="1"/>
  <c r="I9" i="64"/>
  <c r="P9" i="64" s="1"/>
  <c r="J9" i="64" s="1"/>
  <c r="L9" i="64" s="1"/>
  <c r="O8" i="64"/>
  <c r="N8" i="64"/>
  <c r="Q8" i="64" s="1"/>
  <c r="I8" i="64"/>
  <c r="O7" i="64"/>
  <c r="N7" i="64"/>
  <c r="Q7" i="64" s="1"/>
  <c r="I7" i="64"/>
  <c r="P7" i="64" s="1"/>
  <c r="J7" i="64" s="1"/>
  <c r="L7" i="64" s="1"/>
  <c r="O6" i="64"/>
  <c r="Q6" i="64" s="1"/>
  <c r="N6" i="64"/>
  <c r="I6" i="64"/>
  <c r="P6" i="64" s="1"/>
  <c r="J6" i="64" s="1"/>
  <c r="L6" i="64" s="1"/>
  <c r="P5" i="64"/>
  <c r="J5" i="64" s="1"/>
  <c r="L5" i="64" s="1"/>
  <c r="O5" i="64"/>
  <c r="N5" i="64"/>
  <c r="Q5" i="64" s="1"/>
  <c r="I5" i="64"/>
  <c r="Q4" i="64"/>
  <c r="O4" i="64"/>
  <c r="N4" i="64"/>
  <c r="I4" i="64"/>
  <c r="O10" i="63"/>
  <c r="Q10" i="63" s="1"/>
  <c r="N10" i="63"/>
  <c r="I10" i="63"/>
  <c r="O9" i="63"/>
  <c r="N9" i="63"/>
  <c r="I9" i="63"/>
  <c r="O8" i="63"/>
  <c r="N8" i="63"/>
  <c r="I8" i="63"/>
  <c r="O7" i="63"/>
  <c r="N7" i="63"/>
  <c r="I7" i="63"/>
  <c r="O6" i="63"/>
  <c r="N6" i="63"/>
  <c r="I6" i="63"/>
  <c r="O5" i="63"/>
  <c r="N5" i="63"/>
  <c r="I5" i="63"/>
  <c r="O4" i="63"/>
  <c r="N4" i="63"/>
  <c r="I4" i="63"/>
  <c r="O7" i="62"/>
  <c r="N7" i="62"/>
  <c r="I7" i="62"/>
  <c r="O6" i="62"/>
  <c r="P6" i="62" s="1"/>
  <c r="J6" i="62" s="1"/>
  <c r="L6" i="62" s="1"/>
  <c r="N6" i="62"/>
  <c r="I6" i="62"/>
  <c r="O5" i="62"/>
  <c r="Q5" i="62" s="1"/>
  <c r="N5" i="62"/>
  <c r="I5" i="62"/>
  <c r="O4" i="62"/>
  <c r="N4" i="62"/>
  <c r="Q4" i="62" s="1"/>
  <c r="I4" i="62"/>
  <c r="O7" i="61"/>
  <c r="N7" i="61"/>
  <c r="Q7" i="61" s="1"/>
  <c r="I7" i="61"/>
  <c r="O6" i="61"/>
  <c r="N6" i="61"/>
  <c r="I6" i="61"/>
  <c r="O5" i="61"/>
  <c r="N5" i="61"/>
  <c r="I5" i="61"/>
  <c r="O4" i="61"/>
  <c r="N4" i="61"/>
  <c r="I4" i="61"/>
  <c r="I14" i="60"/>
  <c r="N14" i="60"/>
  <c r="O14" i="60"/>
  <c r="I15" i="60"/>
  <c r="N15" i="60"/>
  <c r="O15" i="60"/>
  <c r="I16" i="60"/>
  <c r="N16" i="60"/>
  <c r="O16" i="60"/>
  <c r="O13" i="60"/>
  <c r="N13" i="60"/>
  <c r="Q13" i="60" s="1"/>
  <c r="I13" i="60"/>
  <c r="O12" i="60"/>
  <c r="N12" i="60"/>
  <c r="Q12" i="60" s="1"/>
  <c r="I12" i="60"/>
  <c r="P12" i="60" s="1"/>
  <c r="J12" i="60" s="1"/>
  <c r="L12" i="60" s="1"/>
  <c r="O11" i="60"/>
  <c r="N11" i="60"/>
  <c r="Q11" i="60" s="1"/>
  <c r="I11" i="60"/>
  <c r="O10" i="60"/>
  <c r="N10" i="60"/>
  <c r="Q10" i="60" s="1"/>
  <c r="I10" i="60"/>
  <c r="P10" i="60" s="1"/>
  <c r="J10" i="60" s="1"/>
  <c r="L10" i="60" s="1"/>
  <c r="O9" i="60"/>
  <c r="N9" i="60"/>
  <c r="I9" i="60"/>
  <c r="O8" i="60"/>
  <c r="P8" i="60" s="1"/>
  <c r="J8" i="60" s="1"/>
  <c r="L8" i="60" s="1"/>
  <c r="N8" i="60"/>
  <c r="I8" i="60"/>
  <c r="Q7" i="60"/>
  <c r="P7" i="60"/>
  <c r="J7" i="60" s="1"/>
  <c r="L7" i="60" s="1"/>
  <c r="O7" i="60"/>
  <c r="N7" i="60"/>
  <c r="I7" i="60"/>
  <c r="O6" i="60"/>
  <c r="N6" i="60"/>
  <c r="I6" i="60"/>
  <c r="O5" i="60"/>
  <c r="N5" i="60"/>
  <c r="Q5" i="60" s="1"/>
  <c r="I5" i="60"/>
  <c r="O4" i="60"/>
  <c r="N4" i="60"/>
  <c r="Q4" i="60" s="1"/>
  <c r="I4" i="60"/>
  <c r="P4" i="60" s="1"/>
  <c r="J4" i="60" s="1"/>
  <c r="L4" i="60" s="1"/>
  <c r="I12" i="59"/>
  <c r="N12" i="59"/>
  <c r="O12" i="59"/>
  <c r="Q12" i="59" s="1"/>
  <c r="I13" i="59"/>
  <c r="N13" i="59"/>
  <c r="O13" i="59"/>
  <c r="I9" i="58"/>
  <c r="N9" i="58"/>
  <c r="Q9" i="58" s="1"/>
  <c r="O9" i="58"/>
  <c r="I10" i="58"/>
  <c r="P10" i="58" s="1"/>
  <c r="J10" i="58" s="1"/>
  <c r="L10" i="58" s="1"/>
  <c r="N10" i="58"/>
  <c r="O10" i="58"/>
  <c r="I11" i="58"/>
  <c r="N11" i="58"/>
  <c r="O11" i="58"/>
  <c r="I12" i="58"/>
  <c r="N12" i="58"/>
  <c r="O12" i="58"/>
  <c r="I13" i="58"/>
  <c r="N13" i="58"/>
  <c r="O13" i="58"/>
  <c r="I14" i="58"/>
  <c r="P14" i="58" s="1"/>
  <c r="J14" i="58" s="1"/>
  <c r="L14" i="58" s="1"/>
  <c r="N14" i="58"/>
  <c r="O14" i="58"/>
  <c r="I13" i="52"/>
  <c r="P13" i="52" s="1"/>
  <c r="J13" i="52" s="1"/>
  <c r="L13" i="52" s="1"/>
  <c r="N13" i="52"/>
  <c r="Q13" i="52" s="1"/>
  <c r="O13" i="52"/>
  <c r="I14" i="52"/>
  <c r="N14" i="52"/>
  <c r="Q14" i="52" s="1"/>
  <c r="O14" i="52"/>
  <c r="I15" i="52"/>
  <c r="N15" i="52"/>
  <c r="O15" i="52"/>
  <c r="Q11" i="66" l="1"/>
  <c r="P10" i="66"/>
  <c r="J10" i="66" s="1"/>
  <c r="L10" i="66" s="1"/>
  <c r="P8" i="66"/>
  <c r="J8" i="66" s="1"/>
  <c r="L8" i="66" s="1"/>
  <c r="Q7" i="66"/>
  <c r="Q6" i="66"/>
  <c r="P9" i="66"/>
  <c r="J9" i="66" s="1"/>
  <c r="L9" i="66" s="1"/>
  <c r="P4" i="66"/>
  <c r="J4" i="66" s="1"/>
  <c r="L4" i="66" s="1"/>
  <c r="P5" i="66"/>
  <c r="J5" i="66" s="1"/>
  <c r="L5" i="66" s="1"/>
  <c r="Q4" i="66"/>
  <c r="Q10" i="66"/>
  <c r="R10" i="66" s="1"/>
  <c r="P10" i="63"/>
  <c r="J10" i="63" s="1"/>
  <c r="L10" i="63" s="1"/>
  <c r="Q6" i="63"/>
  <c r="P7" i="63"/>
  <c r="J7" i="63" s="1"/>
  <c r="L7" i="63" s="1"/>
  <c r="P16" i="60"/>
  <c r="J16" i="60" s="1"/>
  <c r="L16" i="60" s="1"/>
  <c r="Q14" i="60"/>
  <c r="P11" i="60"/>
  <c r="J11" i="60" s="1"/>
  <c r="L11" i="60" s="1"/>
  <c r="P13" i="60"/>
  <c r="J13" i="60" s="1"/>
  <c r="L13" i="60" s="1"/>
  <c r="R13" i="60" s="1"/>
  <c r="P15" i="60"/>
  <c r="J15" i="60" s="1"/>
  <c r="L15" i="60" s="1"/>
  <c r="Q12" i="58"/>
  <c r="Q13" i="58"/>
  <c r="P12" i="58"/>
  <c r="J12" i="58" s="1"/>
  <c r="L12" i="58" s="1"/>
  <c r="P9" i="58"/>
  <c r="J9" i="58" s="1"/>
  <c r="L9" i="58" s="1"/>
  <c r="R9" i="58" s="1"/>
  <c r="P13" i="58"/>
  <c r="J13" i="58" s="1"/>
  <c r="L13" i="58" s="1"/>
  <c r="Q10" i="58"/>
  <c r="Q15" i="52"/>
  <c r="Q15" i="60"/>
  <c r="Q10" i="64"/>
  <c r="R10" i="64" s="1"/>
  <c r="P6" i="66"/>
  <c r="J6" i="66" s="1"/>
  <c r="L6" i="66" s="1"/>
  <c r="R6" i="66" s="1"/>
  <c r="P11" i="66"/>
  <c r="J11" i="66" s="1"/>
  <c r="L11" i="66" s="1"/>
  <c r="P15" i="52"/>
  <c r="J15" i="52" s="1"/>
  <c r="L15" i="52" s="1"/>
  <c r="Q14" i="58"/>
  <c r="R14" i="58" s="1"/>
  <c r="Q11" i="58"/>
  <c r="Q13" i="59"/>
  <c r="P12" i="59"/>
  <c r="J12" i="59" s="1"/>
  <c r="L12" i="59" s="1"/>
  <c r="R12" i="59" s="1"/>
  <c r="P6" i="60"/>
  <c r="J6" i="60" s="1"/>
  <c r="L6" i="60" s="1"/>
  <c r="P9" i="60"/>
  <c r="J9" i="60" s="1"/>
  <c r="L9" i="60" s="1"/>
  <c r="P14" i="60"/>
  <c r="J14" i="60" s="1"/>
  <c r="L14" i="60" s="1"/>
  <c r="P7" i="62"/>
  <c r="J7" i="62" s="1"/>
  <c r="L7" i="62" s="1"/>
  <c r="P4" i="65"/>
  <c r="J4" i="65" s="1"/>
  <c r="L4" i="65" s="1"/>
  <c r="P5" i="65"/>
  <c r="J5" i="65" s="1"/>
  <c r="L5" i="65" s="1"/>
  <c r="Q5" i="66"/>
  <c r="Q8" i="66"/>
  <c r="P14" i="52"/>
  <c r="J14" i="52" s="1"/>
  <c r="L14" i="52" s="1"/>
  <c r="Q7" i="63"/>
  <c r="Q8" i="63"/>
  <c r="P8" i="64"/>
  <c r="J8" i="64" s="1"/>
  <c r="L8" i="64" s="1"/>
  <c r="P11" i="58"/>
  <c r="J11" i="58" s="1"/>
  <c r="L11" i="58" s="1"/>
  <c r="P13" i="59"/>
  <c r="J13" i="59" s="1"/>
  <c r="L13" i="59" s="1"/>
  <c r="P5" i="60"/>
  <c r="J5" i="60" s="1"/>
  <c r="L5" i="60" s="1"/>
  <c r="M16" i="60" s="1"/>
  <c r="Q6" i="60"/>
  <c r="Q8" i="60"/>
  <c r="R8" i="60" s="1"/>
  <c r="Q9" i="60"/>
  <c r="Q5" i="61"/>
  <c r="P4" i="62"/>
  <c r="J4" i="62" s="1"/>
  <c r="L4" i="62" s="1"/>
  <c r="P5" i="62"/>
  <c r="J5" i="62" s="1"/>
  <c r="L5" i="62" s="1"/>
  <c r="M5" i="62" s="1"/>
  <c r="Q7" i="62"/>
  <c r="P4" i="64"/>
  <c r="J4" i="64" s="1"/>
  <c r="L4" i="64" s="1"/>
  <c r="P10" i="64"/>
  <c r="J10" i="64" s="1"/>
  <c r="L10" i="64" s="1"/>
  <c r="Q4" i="65"/>
  <c r="P7" i="66"/>
  <c r="J7" i="66" s="1"/>
  <c r="L7" i="66" s="1"/>
  <c r="R7" i="66" s="1"/>
  <c r="R11" i="66"/>
  <c r="Q9" i="66"/>
  <c r="R9" i="66" s="1"/>
  <c r="P6" i="65"/>
  <c r="J6" i="65" s="1"/>
  <c r="L6" i="65" s="1"/>
  <c r="R4" i="65"/>
  <c r="R5" i="65"/>
  <c r="Q6" i="65"/>
  <c r="R9" i="64"/>
  <c r="M9" i="64"/>
  <c r="R4" i="64"/>
  <c r="M4" i="64"/>
  <c r="M10" i="64"/>
  <c r="R5" i="64"/>
  <c r="M5" i="64"/>
  <c r="M7" i="64"/>
  <c r="R7" i="64"/>
  <c r="R6" i="64"/>
  <c r="M6" i="64"/>
  <c r="R8" i="64"/>
  <c r="M8" i="64"/>
  <c r="Q4" i="63"/>
  <c r="P6" i="63"/>
  <c r="J6" i="63" s="1"/>
  <c r="L6" i="63" s="1"/>
  <c r="P9" i="63"/>
  <c r="J9" i="63" s="1"/>
  <c r="L9" i="63" s="1"/>
  <c r="P5" i="63"/>
  <c r="J5" i="63" s="1"/>
  <c r="L5" i="63" s="1"/>
  <c r="Q9" i="63"/>
  <c r="Q5" i="63"/>
  <c r="R10" i="63"/>
  <c r="R6" i="63"/>
  <c r="P4" i="63"/>
  <c r="J4" i="63" s="1"/>
  <c r="L4" i="63" s="1"/>
  <c r="P8" i="63"/>
  <c r="J8" i="63" s="1"/>
  <c r="L8" i="63" s="1"/>
  <c r="Q6" i="62"/>
  <c r="R6" i="62" s="1"/>
  <c r="R5" i="62"/>
  <c r="R4" i="62"/>
  <c r="R7" i="62"/>
  <c r="M6" i="62"/>
  <c r="Q4" i="61"/>
  <c r="P5" i="61"/>
  <c r="J5" i="61" s="1"/>
  <c r="L5" i="61" s="1"/>
  <c r="Q6" i="61"/>
  <c r="P4" i="61"/>
  <c r="J4" i="61" s="1"/>
  <c r="L4" i="61" s="1"/>
  <c r="P6" i="61"/>
  <c r="J6" i="61" s="1"/>
  <c r="L6" i="61" s="1"/>
  <c r="P7" i="61"/>
  <c r="J7" i="61" s="1"/>
  <c r="L7" i="61" s="1"/>
  <c r="R7" i="61" s="1"/>
  <c r="R15" i="60"/>
  <c r="R14" i="60"/>
  <c r="Q16" i="60"/>
  <c r="R16" i="60" s="1"/>
  <c r="R7" i="60"/>
  <c r="R12" i="60"/>
  <c r="M12" i="60"/>
  <c r="R10" i="60"/>
  <c r="R4" i="60"/>
  <c r="M4" i="60"/>
  <c r="R11" i="60"/>
  <c r="R13" i="58"/>
  <c r="R11" i="58"/>
  <c r="R12" i="58"/>
  <c r="R10" i="58"/>
  <c r="R15" i="52"/>
  <c r="R14" i="52"/>
  <c r="R13" i="52"/>
  <c r="I13" i="51"/>
  <c r="N13" i="51"/>
  <c r="Q13" i="51" s="1"/>
  <c r="O13" i="51"/>
  <c r="I12" i="43"/>
  <c r="P12" i="43" s="1"/>
  <c r="J12" i="43" s="1"/>
  <c r="L12" i="43" s="1"/>
  <c r="N12" i="43"/>
  <c r="Q12" i="43" s="1"/>
  <c r="O12" i="43"/>
  <c r="I8" i="42"/>
  <c r="P8" i="42" s="1"/>
  <c r="J8" i="42" s="1"/>
  <c r="L8" i="42" s="1"/>
  <c r="N8" i="42"/>
  <c r="Q8" i="42" s="1"/>
  <c r="O8" i="42"/>
  <c r="I9" i="42"/>
  <c r="P9" i="42" s="1"/>
  <c r="J9" i="42" s="1"/>
  <c r="L9" i="42" s="1"/>
  <c r="N9" i="42"/>
  <c r="Q9" i="42" s="1"/>
  <c r="O9" i="42"/>
  <c r="I10" i="42"/>
  <c r="P10" i="42" s="1"/>
  <c r="J10" i="42" s="1"/>
  <c r="L10" i="42" s="1"/>
  <c r="N10" i="42"/>
  <c r="Q10" i="42" s="1"/>
  <c r="O10" i="42"/>
  <c r="I11" i="42"/>
  <c r="P11" i="42" s="1"/>
  <c r="J11" i="42" s="1"/>
  <c r="L11" i="42" s="1"/>
  <c r="N11" i="42"/>
  <c r="Q11" i="42" s="1"/>
  <c r="O11" i="42"/>
  <c r="I12" i="42"/>
  <c r="N12" i="42"/>
  <c r="Q12" i="42" s="1"/>
  <c r="O12" i="42"/>
  <c r="I13" i="42"/>
  <c r="N13" i="42"/>
  <c r="P13" i="42" s="1"/>
  <c r="J13" i="42" s="1"/>
  <c r="L13" i="42" s="1"/>
  <c r="O13" i="42"/>
  <c r="I14" i="42"/>
  <c r="P14" i="42" s="1"/>
  <c r="J14" i="42" s="1"/>
  <c r="L14" i="42" s="1"/>
  <c r="N14" i="42"/>
  <c r="Q14" i="42" s="1"/>
  <c r="O14" i="42"/>
  <c r="I9" i="41"/>
  <c r="P9" i="41" s="1"/>
  <c r="J9" i="41" s="1"/>
  <c r="L9" i="41" s="1"/>
  <c r="N9" i="41"/>
  <c r="Q9" i="41" s="1"/>
  <c r="O9" i="41"/>
  <c r="I10" i="39"/>
  <c r="P10" i="39" s="1"/>
  <c r="J10" i="39" s="1"/>
  <c r="L10" i="39" s="1"/>
  <c r="N10" i="39"/>
  <c r="O10" i="39"/>
  <c r="Q10" i="39"/>
  <c r="I11" i="39"/>
  <c r="P11" i="39" s="1"/>
  <c r="J11" i="39" s="1"/>
  <c r="L11" i="39" s="1"/>
  <c r="N11" i="39"/>
  <c r="Q11" i="39" s="1"/>
  <c r="O11" i="39"/>
  <c r="I12" i="39"/>
  <c r="N12" i="39"/>
  <c r="O12" i="39"/>
  <c r="I7" i="36"/>
  <c r="N7" i="36"/>
  <c r="P7" i="36" s="1"/>
  <c r="J7" i="36" s="1"/>
  <c r="L7" i="36" s="1"/>
  <c r="O7" i="36"/>
  <c r="I8" i="36"/>
  <c r="N8" i="36"/>
  <c r="O8" i="36"/>
  <c r="I9" i="36"/>
  <c r="N9" i="36"/>
  <c r="O9" i="36"/>
  <c r="I10" i="36"/>
  <c r="N10" i="36"/>
  <c r="O10" i="36"/>
  <c r="I11" i="36"/>
  <c r="N11" i="36"/>
  <c r="P11" i="36" s="1"/>
  <c r="J11" i="36" s="1"/>
  <c r="L11" i="36" s="1"/>
  <c r="O11" i="36"/>
  <c r="I14" i="33"/>
  <c r="N14" i="33"/>
  <c r="P14" i="33" s="1"/>
  <c r="J14" i="33" s="1"/>
  <c r="L14" i="33" s="1"/>
  <c r="O14" i="33"/>
  <c r="I15" i="33"/>
  <c r="P15" i="33" s="1"/>
  <c r="J15" i="33" s="1"/>
  <c r="L15" i="33" s="1"/>
  <c r="N15" i="33"/>
  <c r="O15" i="33"/>
  <c r="I16" i="33"/>
  <c r="N16" i="33"/>
  <c r="Q16" i="33" s="1"/>
  <c r="O16" i="33"/>
  <c r="I17" i="33"/>
  <c r="N17" i="33"/>
  <c r="O17" i="33"/>
  <c r="I18" i="33"/>
  <c r="N18" i="33"/>
  <c r="O18" i="33"/>
  <c r="Q18" i="33" s="1"/>
  <c r="P18" i="33"/>
  <c r="J18" i="33" s="1"/>
  <c r="L18" i="33" s="1"/>
  <c r="I7" i="34"/>
  <c r="N7" i="34"/>
  <c r="P7" i="34" s="1"/>
  <c r="J7" i="34" s="1"/>
  <c r="L7" i="34" s="1"/>
  <c r="O7" i="34"/>
  <c r="Q7" i="34" s="1"/>
  <c r="I8" i="34"/>
  <c r="N8" i="34"/>
  <c r="O8" i="34"/>
  <c r="Q8" i="34" s="1"/>
  <c r="I9" i="34"/>
  <c r="N9" i="34"/>
  <c r="O9" i="34"/>
  <c r="I10" i="34"/>
  <c r="N10" i="34"/>
  <c r="O10" i="34"/>
  <c r="I11" i="34"/>
  <c r="N11" i="34"/>
  <c r="Q11" i="34" s="1"/>
  <c r="O11" i="34"/>
  <c r="I12" i="34"/>
  <c r="P12" i="34" s="1"/>
  <c r="J12" i="34" s="1"/>
  <c r="L12" i="34" s="1"/>
  <c r="N12" i="34"/>
  <c r="O12" i="34"/>
  <c r="I13" i="34"/>
  <c r="N13" i="34"/>
  <c r="O13" i="34"/>
  <c r="I8" i="33"/>
  <c r="N8" i="33"/>
  <c r="P8" i="33" s="1"/>
  <c r="J8" i="33" s="1"/>
  <c r="L8" i="33" s="1"/>
  <c r="O8" i="33"/>
  <c r="I9" i="33"/>
  <c r="P9" i="33" s="1"/>
  <c r="J9" i="33" s="1"/>
  <c r="L9" i="33" s="1"/>
  <c r="N9" i="33"/>
  <c r="O9" i="33"/>
  <c r="I10" i="33"/>
  <c r="N10" i="33"/>
  <c r="Q10" i="33" s="1"/>
  <c r="O10" i="33"/>
  <c r="I11" i="33"/>
  <c r="N11" i="33"/>
  <c r="O11" i="33"/>
  <c r="I12" i="33"/>
  <c r="N12" i="33"/>
  <c r="O12" i="33"/>
  <c r="Q12" i="33" s="1"/>
  <c r="P12" i="33"/>
  <c r="J12" i="33" s="1"/>
  <c r="L12" i="33" s="1"/>
  <c r="I13" i="33"/>
  <c r="N13" i="33"/>
  <c r="P13" i="33" s="1"/>
  <c r="J13" i="33" s="1"/>
  <c r="L13" i="33" s="1"/>
  <c r="O13" i="33"/>
  <c r="Q13" i="33" s="1"/>
  <c r="I7" i="32"/>
  <c r="J7" i="32"/>
  <c r="L7" i="32"/>
  <c r="N6" i="23"/>
  <c r="O6" i="23"/>
  <c r="Q6" i="23" s="1"/>
  <c r="P6" i="23"/>
  <c r="J6" i="23" s="1"/>
  <c r="L6" i="23" s="1"/>
  <c r="N7" i="23"/>
  <c r="O7" i="23"/>
  <c r="N7" i="24"/>
  <c r="O7" i="24"/>
  <c r="Q7" i="24"/>
  <c r="N8" i="24"/>
  <c r="O8" i="24"/>
  <c r="Q8" i="24" s="1"/>
  <c r="N9" i="24"/>
  <c r="P9" i="24" s="1"/>
  <c r="J9" i="24" s="1"/>
  <c r="L9" i="24" s="1"/>
  <c r="O9" i="24"/>
  <c r="N10" i="24"/>
  <c r="O10" i="24"/>
  <c r="N7" i="29"/>
  <c r="O7" i="29"/>
  <c r="N8" i="29"/>
  <c r="O8" i="29"/>
  <c r="I8" i="30"/>
  <c r="P8" i="30" s="1"/>
  <c r="J8" i="30" s="1"/>
  <c r="L8" i="30" s="1"/>
  <c r="N8" i="30"/>
  <c r="O8" i="30"/>
  <c r="Q8" i="30"/>
  <c r="I9" i="30"/>
  <c r="N9" i="30"/>
  <c r="O9" i="30"/>
  <c r="P9" i="30"/>
  <c r="J9" i="30" s="1"/>
  <c r="L9" i="30" s="1"/>
  <c r="I10" i="30"/>
  <c r="N10" i="30"/>
  <c r="O10" i="30"/>
  <c r="I11" i="30"/>
  <c r="P11" i="30" s="1"/>
  <c r="J11" i="30" s="1"/>
  <c r="L11" i="30" s="1"/>
  <c r="N11" i="30"/>
  <c r="O11" i="30"/>
  <c r="I12" i="30"/>
  <c r="P12" i="30" s="1"/>
  <c r="J12" i="30" s="1"/>
  <c r="L12" i="30" s="1"/>
  <c r="N12" i="30"/>
  <c r="Q12" i="30" s="1"/>
  <c r="O12" i="30"/>
  <c r="I7" i="29"/>
  <c r="I8" i="29"/>
  <c r="I6" i="26"/>
  <c r="I7" i="24"/>
  <c r="P7" i="24" s="1"/>
  <c r="J7" i="24" s="1"/>
  <c r="L7" i="24" s="1"/>
  <c r="I8" i="24"/>
  <c r="P8" i="24" s="1"/>
  <c r="J8" i="24" s="1"/>
  <c r="L8" i="24" s="1"/>
  <c r="I9" i="24"/>
  <c r="I10" i="24"/>
  <c r="I6" i="23"/>
  <c r="I7" i="23"/>
  <c r="P7" i="23" s="1"/>
  <c r="J7" i="23" s="1"/>
  <c r="L7" i="23" s="1"/>
  <c r="R8" i="66" l="1"/>
  <c r="R4" i="66"/>
  <c r="R5" i="66"/>
  <c r="M8" i="66"/>
  <c r="R7" i="63"/>
  <c r="R9" i="63"/>
  <c r="M10" i="60"/>
  <c r="R5" i="60"/>
  <c r="M6" i="60"/>
  <c r="M9" i="60"/>
  <c r="Q11" i="33"/>
  <c r="P8" i="34"/>
  <c r="J8" i="34" s="1"/>
  <c r="L8" i="34" s="1"/>
  <c r="Q17" i="33"/>
  <c r="P12" i="42"/>
  <c r="J12" i="42" s="1"/>
  <c r="L12" i="42" s="1"/>
  <c r="M14" i="60"/>
  <c r="M5" i="66"/>
  <c r="Q10" i="30"/>
  <c r="Q9" i="30"/>
  <c r="R9" i="30" s="1"/>
  <c r="P8" i="29"/>
  <c r="J8" i="29" s="1"/>
  <c r="L8" i="29" s="1"/>
  <c r="R8" i="29" s="1"/>
  <c r="P10" i="24"/>
  <c r="J10" i="24" s="1"/>
  <c r="L10" i="24" s="1"/>
  <c r="Q7" i="23"/>
  <c r="P11" i="33"/>
  <c r="J11" i="33" s="1"/>
  <c r="L11" i="33" s="1"/>
  <c r="Q8" i="33"/>
  <c r="R8" i="33" s="1"/>
  <c r="P17" i="33"/>
  <c r="J17" i="33" s="1"/>
  <c r="L17" i="33" s="1"/>
  <c r="Q14" i="33"/>
  <c r="P9" i="36"/>
  <c r="J9" i="36" s="1"/>
  <c r="L9" i="36" s="1"/>
  <c r="P12" i="39"/>
  <c r="J12" i="39" s="1"/>
  <c r="L12" i="39" s="1"/>
  <c r="R12" i="39" s="1"/>
  <c r="Q13" i="42"/>
  <c r="R13" i="59"/>
  <c r="M5" i="60"/>
  <c r="R6" i="60"/>
  <c r="M13" i="60"/>
  <c r="M8" i="60"/>
  <c r="M7" i="60"/>
  <c r="M15" i="60"/>
  <c r="M4" i="62"/>
  <c r="M7" i="66"/>
  <c r="M11" i="66"/>
  <c r="P7" i="29"/>
  <c r="J7" i="29" s="1"/>
  <c r="L7" i="29" s="1"/>
  <c r="M10" i="66"/>
  <c r="P10" i="33"/>
  <c r="J10" i="33" s="1"/>
  <c r="L10" i="33" s="1"/>
  <c r="P11" i="34"/>
  <c r="J11" i="34" s="1"/>
  <c r="L11" i="34" s="1"/>
  <c r="R11" i="34" s="1"/>
  <c r="P16" i="33"/>
  <c r="J16" i="33" s="1"/>
  <c r="L16" i="33" s="1"/>
  <c r="P8" i="36"/>
  <c r="J8" i="36" s="1"/>
  <c r="L8" i="36" s="1"/>
  <c r="P13" i="51"/>
  <c r="J13" i="51" s="1"/>
  <c r="L13" i="51" s="1"/>
  <c r="M11" i="60"/>
  <c r="R9" i="60"/>
  <c r="M9" i="66"/>
  <c r="Q11" i="30"/>
  <c r="P10" i="30"/>
  <c r="J10" i="30" s="1"/>
  <c r="L10" i="30" s="1"/>
  <c r="R10" i="30" s="1"/>
  <c r="Q9" i="33"/>
  <c r="R9" i="33" s="1"/>
  <c r="Q12" i="34"/>
  <c r="Q15" i="33"/>
  <c r="P10" i="36"/>
  <c r="J10" i="36" s="1"/>
  <c r="L10" i="36" s="1"/>
  <c r="M5" i="61"/>
  <c r="M7" i="62"/>
  <c r="R5" i="63"/>
  <c r="M7" i="63"/>
  <c r="R6" i="65"/>
  <c r="M6" i="66"/>
  <c r="M4" i="66"/>
  <c r="M5" i="65"/>
  <c r="M4" i="65"/>
  <c r="M6" i="65"/>
  <c r="R8" i="63"/>
  <c r="M8" i="63"/>
  <c r="M6" i="63"/>
  <c r="M10" i="63"/>
  <c r="R4" i="63"/>
  <c r="M4" i="63"/>
  <c r="M5" i="63"/>
  <c r="M9" i="63"/>
  <c r="R5" i="61"/>
  <c r="R4" i="61"/>
  <c r="M6" i="61"/>
  <c r="R6" i="61"/>
  <c r="M4" i="61"/>
  <c r="M7" i="61"/>
  <c r="R13" i="51"/>
  <c r="R12" i="43"/>
  <c r="R10" i="42"/>
  <c r="R14" i="42"/>
  <c r="R13" i="42"/>
  <c r="R12" i="42"/>
  <c r="R9" i="42"/>
  <c r="R11" i="42"/>
  <c r="R8" i="42"/>
  <c r="R9" i="41"/>
  <c r="R11" i="39"/>
  <c r="R10" i="39"/>
  <c r="Q12" i="39"/>
  <c r="R10" i="36"/>
  <c r="Q11" i="36"/>
  <c r="R11" i="36" s="1"/>
  <c r="Q10" i="36"/>
  <c r="Q9" i="36"/>
  <c r="Q8" i="36"/>
  <c r="R8" i="36" s="1"/>
  <c r="Q7" i="36"/>
  <c r="R7" i="36" s="1"/>
  <c r="R17" i="33"/>
  <c r="R15" i="33"/>
  <c r="R14" i="33"/>
  <c r="R18" i="33"/>
  <c r="Q13" i="34"/>
  <c r="Q10" i="34"/>
  <c r="P9" i="34"/>
  <c r="J9" i="34" s="1"/>
  <c r="L9" i="34" s="1"/>
  <c r="Q9" i="34"/>
  <c r="P13" i="34"/>
  <c r="J13" i="34" s="1"/>
  <c r="L13" i="34" s="1"/>
  <c r="P10" i="34"/>
  <c r="J10" i="34" s="1"/>
  <c r="L10" i="34" s="1"/>
  <c r="R10" i="34" s="1"/>
  <c r="R12" i="34"/>
  <c r="R7" i="34"/>
  <c r="R13" i="34"/>
  <c r="R8" i="34"/>
  <c r="R12" i="33"/>
  <c r="R10" i="33"/>
  <c r="R13" i="33"/>
  <c r="R11" i="33"/>
  <c r="R6" i="23"/>
  <c r="R7" i="23"/>
  <c r="R7" i="24"/>
  <c r="R8" i="24"/>
  <c r="Q10" i="24"/>
  <c r="R10" i="24" s="1"/>
  <c r="Q9" i="24"/>
  <c r="R9" i="24" s="1"/>
  <c r="R7" i="29"/>
  <c r="Q8" i="29"/>
  <c r="Q7" i="29"/>
  <c r="R8" i="30"/>
  <c r="R12" i="30"/>
  <c r="R11" i="30"/>
  <c r="O11" i="59"/>
  <c r="N11" i="59"/>
  <c r="Q11" i="59" s="1"/>
  <c r="I11" i="59"/>
  <c r="P11" i="59" s="1"/>
  <c r="J11" i="59" s="1"/>
  <c r="L11" i="59" s="1"/>
  <c r="O10" i="59"/>
  <c r="N10" i="59"/>
  <c r="I10" i="59"/>
  <c r="O9" i="59"/>
  <c r="N9" i="59"/>
  <c r="I9" i="59"/>
  <c r="O8" i="59"/>
  <c r="N8" i="59"/>
  <c r="I8" i="59"/>
  <c r="O7" i="59"/>
  <c r="N7" i="59"/>
  <c r="Q7" i="59" s="1"/>
  <c r="I7" i="59"/>
  <c r="O6" i="59"/>
  <c r="N6" i="59"/>
  <c r="Q6" i="59" s="1"/>
  <c r="I6" i="59"/>
  <c r="O5" i="59"/>
  <c r="N5" i="59"/>
  <c r="I5" i="59"/>
  <c r="O4" i="59"/>
  <c r="N4" i="59"/>
  <c r="I4" i="59"/>
  <c r="O8" i="58"/>
  <c r="N8" i="58"/>
  <c r="P8" i="58" s="1"/>
  <c r="J8" i="58" s="1"/>
  <c r="L8" i="58" s="1"/>
  <c r="I8" i="58"/>
  <c r="O7" i="58"/>
  <c r="N7" i="58"/>
  <c r="Q7" i="58" s="1"/>
  <c r="I7" i="58"/>
  <c r="O6" i="58"/>
  <c r="N6" i="58"/>
  <c r="I6" i="58"/>
  <c r="O5" i="58"/>
  <c r="N5" i="58"/>
  <c r="I5" i="58"/>
  <c r="O4" i="58"/>
  <c r="N4" i="58"/>
  <c r="I4" i="58"/>
  <c r="Q4" i="59" l="1"/>
  <c r="Q8" i="58"/>
  <c r="Q4" i="58"/>
  <c r="Q8" i="59"/>
  <c r="P9" i="59"/>
  <c r="J9" i="59" s="1"/>
  <c r="L9" i="59" s="1"/>
  <c r="Q10" i="59"/>
  <c r="R16" i="33"/>
  <c r="R9" i="36"/>
  <c r="P6" i="59"/>
  <c r="J6" i="59" s="1"/>
  <c r="L6" i="59" s="1"/>
  <c r="R6" i="59" s="1"/>
  <c r="P7" i="59"/>
  <c r="J7" i="59" s="1"/>
  <c r="L7" i="59" s="1"/>
  <c r="R9" i="34"/>
  <c r="Q9" i="59"/>
  <c r="R9" i="59" s="1"/>
  <c r="P4" i="58"/>
  <c r="J4" i="58" s="1"/>
  <c r="L4" i="58" s="1"/>
  <c r="R4" i="58" s="1"/>
  <c r="Q5" i="58"/>
  <c r="P7" i="58"/>
  <c r="J7" i="58" s="1"/>
  <c r="L7" i="58" s="1"/>
  <c r="R7" i="58" s="1"/>
  <c r="P5" i="59"/>
  <c r="J5" i="59" s="1"/>
  <c r="L5" i="59" s="1"/>
  <c r="P6" i="58"/>
  <c r="J6" i="58" s="1"/>
  <c r="L6" i="58" s="1"/>
  <c r="Q5" i="59"/>
  <c r="Q6" i="58"/>
  <c r="P10" i="59"/>
  <c r="J10" i="59" s="1"/>
  <c r="L10" i="59" s="1"/>
  <c r="R11" i="59"/>
  <c r="R7" i="59"/>
  <c r="P4" i="59"/>
  <c r="J4" i="59" s="1"/>
  <c r="L4" i="59" s="1"/>
  <c r="P8" i="59"/>
  <c r="J8" i="59" s="1"/>
  <c r="L8" i="59" s="1"/>
  <c r="R8" i="58"/>
  <c r="P5" i="58"/>
  <c r="J5" i="58" s="1"/>
  <c r="L5" i="58" s="1"/>
  <c r="M11" i="59" l="1"/>
  <c r="R5" i="59"/>
  <c r="R10" i="59"/>
  <c r="R6" i="58"/>
  <c r="M9" i="59"/>
  <c r="M14" i="58"/>
  <c r="M12" i="58"/>
  <c r="M11" i="58"/>
  <c r="M13" i="58"/>
  <c r="M10" i="58"/>
  <c r="M9" i="58"/>
  <c r="M10" i="59"/>
  <c r="M12" i="59"/>
  <c r="M13" i="59"/>
  <c r="M6" i="59"/>
  <c r="M5" i="59"/>
  <c r="R8" i="59"/>
  <c r="M8" i="59"/>
  <c r="M7" i="59"/>
  <c r="M4" i="59"/>
  <c r="R4" i="59"/>
  <c r="R5" i="58"/>
  <c r="M5" i="58"/>
  <c r="M8" i="58"/>
  <c r="M7" i="58"/>
  <c r="M4" i="58"/>
  <c r="M6" i="58"/>
  <c r="I12" i="52"/>
  <c r="P12" i="52" s="1"/>
  <c r="J12" i="52" s="1"/>
  <c r="L12" i="52" s="1"/>
  <c r="N12" i="52"/>
  <c r="O12" i="52"/>
  <c r="Q12" i="52"/>
  <c r="I6" i="52"/>
  <c r="N6" i="52"/>
  <c r="O6" i="52"/>
  <c r="Q6" i="52"/>
  <c r="I7" i="52"/>
  <c r="P7" i="52" s="1"/>
  <c r="J7" i="52" s="1"/>
  <c r="L7" i="52" s="1"/>
  <c r="N7" i="52"/>
  <c r="O7" i="52"/>
  <c r="I8" i="52"/>
  <c r="N8" i="52"/>
  <c r="O8" i="52"/>
  <c r="I9" i="52"/>
  <c r="N9" i="52"/>
  <c r="O9" i="52"/>
  <c r="I10" i="52"/>
  <c r="N10" i="52"/>
  <c r="O10" i="52"/>
  <c r="I11" i="52"/>
  <c r="N11" i="52"/>
  <c r="O11" i="52"/>
  <c r="I12" i="51"/>
  <c r="N12" i="51"/>
  <c r="O12" i="51"/>
  <c r="I8" i="43"/>
  <c r="N8" i="43"/>
  <c r="O8" i="43"/>
  <c r="Q8" i="43" s="1"/>
  <c r="I9" i="43"/>
  <c r="N9" i="43"/>
  <c r="O9" i="43"/>
  <c r="I10" i="43"/>
  <c r="N10" i="43"/>
  <c r="O10" i="43"/>
  <c r="I11" i="43"/>
  <c r="N11" i="43"/>
  <c r="O11" i="43"/>
  <c r="I7" i="42"/>
  <c r="N7" i="42"/>
  <c r="O7" i="42"/>
  <c r="I11" i="38"/>
  <c r="N11" i="38"/>
  <c r="O11" i="38"/>
  <c r="Q11" i="38" s="1"/>
  <c r="I12" i="38"/>
  <c r="N12" i="38"/>
  <c r="O12" i="38"/>
  <c r="I13" i="38"/>
  <c r="N13" i="38"/>
  <c r="Q13" i="38" s="1"/>
  <c r="O13" i="38"/>
  <c r="I7" i="38"/>
  <c r="N7" i="38"/>
  <c r="O7" i="38"/>
  <c r="I8" i="38"/>
  <c r="N8" i="38"/>
  <c r="O8" i="38"/>
  <c r="I9" i="38"/>
  <c r="P9" i="38" s="1"/>
  <c r="J9" i="38" s="1"/>
  <c r="L9" i="38" s="1"/>
  <c r="N9" i="38"/>
  <c r="O9" i="38"/>
  <c r="I10" i="38"/>
  <c r="N10" i="38"/>
  <c r="O10" i="38"/>
  <c r="I7" i="37"/>
  <c r="N7" i="37"/>
  <c r="O7" i="37"/>
  <c r="I8" i="37"/>
  <c r="N8" i="37"/>
  <c r="O8" i="37"/>
  <c r="I9" i="37"/>
  <c r="N9" i="37"/>
  <c r="O9" i="37"/>
  <c r="I10" i="37"/>
  <c r="N10" i="37"/>
  <c r="O10" i="37"/>
  <c r="I11" i="37"/>
  <c r="N11" i="37"/>
  <c r="O11" i="37"/>
  <c r="I12" i="37"/>
  <c r="N12" i="37"/>
  <c r="O12" i="37"/>
  <c r="I13" i="37"/>
  <c r="N13" i="37"/>
  <c r="O13" i="37"/>
  <c r="P10" i="37" l="1"/>
  <c r="J10" i="37" s="1"/>
  <c r="L10" i="37" s="1"/>
  <c r="Q8" i="37"/>
  <c r="P7" i="37"/>
  <c r="J7" i="37" s="1"/>
  <c r="L7" i="37" s="1"/>
  <c r="P10" i="38"/>
  <c r="J10" i="38" s="1"/>
  <c r="L10" i="38" s="1"/>
  <c r="R10" i="38" s="1"/>
  <c r="Q11" i="52"/>
  <c r="P8" i="52"/>
  <c r="J8" i="52" s="1"/>
  <c r="L8" i="52" s="1"/>
  <c r="Q11" i="43"/>
  <c r="Q10" i="52"/>
  <c r="P9" i="52"/>
  <c r="J9" i="52" s="1"/>
  <c r="L9" i="52" s="1"/>
  <c r="Q10" i="37"/>
  <c r="Q8" i="38"/>
  <c r="P7" i="38"/>
  <c r="J7" i="38" s="1"/>
  <c r="L7" i="38" s="1"/>
  <c r="R7" i="38" s="1"/>
  <c r="P11" i="37"/>
  <c r="J11" i="37" s="1"/>
  <c r="L11" i="37" s="1"/>
  <c r="Q7" i="37"/>
  <c r="P8" i="38"/>
  <c r="J8" i="38" s="1"/>
  <c r="L8" i="38" s="1"/>
  <c r="R8" i="38" s="1"/>
  <c r="P11" i="52"/>
  <c r="J11" i="52" s="1"/>
  <c r="L11" i="52" s="1"/>
  <c r="Q11" i="37"/>
  <c r="P8" i="37"/>
  <c r="J8" i="37" s="1"/>
  <c r="L8" i="37" s="1"/>
  <c r="R8" i="37" s="1"/>
  <c r="P12" i="37"/>
  <c r="J12" i="37" s="1"/>
  <c r="L12" i="37" s="1"/>
  <c r="P9" i="37"/>
  <c r="J9" i="37" s="1"/>
  <c r="L9" i="37" s="1"/>
  <c r="P13" i="38"/>
  <c r="J13" i="38" s="1"/>
  <c r="L13" i="38" s="1"/>
  <c r="P11" i="38"/>
  <c r="J11" i="38" s="1"/>
  <c r="L11" i="38" s="1"/>
  <c r="R11" i="38" s="1"/>
  <c r="P8" i="43"/>
  <c r="J8" i="43" s="1"/>
  <c r="L8" i="43" s="1"/>
  <c r="R8" i="43" s="1"/>
  <c r="Q7" i="52"/>
  <c r="R7" i="52" s="1"/>
  <c r="Q9" i="37"/>
  <c r="Q7" i="42"/>
  <c r="Q13" i="37"/>
  <c r="Q12" i="38"/>
  <c r="P7" i="42"/>
  <c r="J7" i="42" s="1"/>
  <c r="L7" i="42" s="1"/>
  <c r="Q9" i="43"/>
  <c r="P13" i="37"/>
  <c r="J13" i="37" s="1"/>
  <c r="L13" i="37" s="1"/>
  <c r="Q10" i="38"/>
  <c r="Q9" i="38"/>
  <c r="Q7" i="38"/>
  <c r="P12" i="38"/>
  <c r="J12" i="38" s="1"/>
  <c r="L12" i="38" s="1"/>
  <c r="Q10" i="43"/>
  <c r="P9" i="43"/>
  <c r="J9" i="43" s="1"/>
  <c r="L9" i="43" s="1"/>
  <c r="R9" i="43" s="1"/>
  <c r="Q12" i="51"/>
  <c r="Q9" i="52"/>
  <c r="R9" i="52" s="1"/>
  <c r="P6" i="52"/>
  <c r="J6" i="52" s="1"/>
  <c r="L6" i="52" s="1"/>
  <c r="R6" i="52" s="1"/>
  <c r="Q12" i="37"/>
  <c r="P11" i="43"/>
  <c r="J11" i="43" s="1"/>
  <c r="L11" i="43" s="1"/>
  <c r="P12" i="51"/>
  <c r="J12" i="51" s="1"/>
  <c r="L12" i="51" s="1"/>
  <c r="R12" i="51" s="1"/>
  <c r="P10" i="52"/>
  <c r="J10" i="52" s="1"/>
  <c r="L10" i="52" s="1"/>
  <c r="R10" i="52" s="1"/>
  <c r="R12" i="52"/>
  <c r="Q8" i="52"/>
  <c r="R8" i="52" s="1"/>
  <c r="P10" i="43"/>
  <c r="J10" i="43" s="1"/>
  <c r="L10" i="43" s="1"/>
  <c r="R7" i="42"/>
  <c r="R13" i="38"/>
  <c r="R9" i="38"/>
  <c r="R7" i="37"/>
  <c r="R10" i="37"/>
  <c r="I9" i="28"/>
  <c r="N9" i="28"/>
  <c r="O9" i="28"/>
  <c r="I8" i="28"/>
  <c r="N8" i="28"/>
  <c r="O8" i="28"/>
  <c r="I6" i="28"/>
  <c r="N6" i="28"/>
  <c r="O6" i="28"/>
  <c r="I7" i="28"/>
  <c r="N7" i="28"/>
  <c r="O7" i="28"/>
  <c r="Q7" i="28" s="1"/>
  <c r="I6" i="24"/>
  <c r="N6" i="24"/>
  <c r="O6" i="24"/>
  <c r="O5" i="23"/>
  <c r="N5" i="23"/>
  <c r="I5" i="23"/>
  <c r="O4" i="23"/>
  <c r="N4" i="23"/>
  <c r="Q4" i="23" s="1"/>
  <c r="I4" i="23"/>
  <c r="I6" i="22"/>
  <c r="N6" i="22"/>
  <c r="O6" i="22"/>
  <c r="I7" i="22"/>
  <c r="N7" i="22"/>
  <c r="O7" i="22"/>
  <c r="R12" i="38" l="1"/>
  <c r="R11" i="43"/>
  <c r="R10" i="43"/>
  <c r="R11" i="52"/>
  <c r="R11" i="37"/>
  <c r="R9" i="37"/>
  <c r="R13" i="37"/>
  <c r="R12" i="37"/>
  <c r="Q7" i="22"/>
  <c r="Q6" i="24"/>
  <c r="Q6" i="22"/>
  <c r="P6" i="22"/>
  <c r="J6" i="22" s="1"/>
  <c r="L6" i="22" s="1"/>
  <c r="P7" i="22"/>
  <c r="J7" i="22" s="1"/>
  <c r="L7" i="22" s="1"/>
  <c r="P7" i="28"/>
  <c r="J7" i="28" s="1"/>
  <c r="L7" i="28" s="1"/>
  <c r="Q9" i="28"/>
  <c r="Q6" i="28"/>
  <c r="P6" i="24"/>
  <c r="J6" i="24" s="1"/>
  <c r="L6" i="24" s="1"/>
  <c r="P8" i="28"/>
  <c r="J8" i="28" s="1"/>
  <c r="L8" i="28" s="1"/>
  <c r="P9" i="28"/>
  <c r="J9" i="28" s="1"/>
  <c r="L9" i="28" s="1"/>
  <c r="P6" i="28"/>
  <c r="J6" i="28" s="1"/>
  <c r="L6" i="28" s="1"/>
  <c r="Q8" i="28"/>
  <c r="R7" i="28"/>
  <c r="R6" i="24"/>
  <c r="P5" i="23"/>
  <c r="J5" i="23" s="1"/>
  <c r="L5" i="23" s="1"/>
  <c r="P4" i="23"/>
  <c r="J4" i="23" s="1"/>
  <c r="L4" i="23" s="1"/>
  <c r="Q5" i="23"/>
  <c r="R7" i="22"/>
  <c r="O8" i="54"/>
  <c r="N8" i="54"/>
  <c r="I8" i="54"/>
  <c r="O7" i="54"/>
  <c r="N7" i="54"/>
  <c r="I7" i="54"/>
  <c r="O6" i="54"/>
  <c r="N6" i="54"/>
  <c r="I6" i="54"/>
  <c r="O5" i="54"/>
  <c r="N5" i="54"/>
  <c r="I5" i="54"/>
  <c r="O4" i="54"/>
  <c r="N4" i="54"/>
  <c r="I4" i="54"/>
  <c r="R6" i="22" l="1"/>
  <c r="M7" i="23"/>
  <c r="M6" i="23"/>
  <c r="P4" i="54"/>
  <c r="J4" i="54" s="1"/>
  <c r="L4" i="54" s="1"/>
  <c r="Q5" i="54"/>
  <c r="P8" i="54"/>
  <c r="J8" i="54" s="1"/>
  <c r="L8" i="54" s="1"/>
  <c r="R9" i="28"/>
  <c r="Q8" i="54"/>
  <c r="R8" i="28"/>
  <c r="R6" i="28"/>
  <c r="P5" i="54"/>
  <c r="J5" i="54" s="1"/>
  <c r="L5" i="54" s="1"/>
  <c r="R5" i="54" s="1"/>
  <c r="Q6" i="54"/>
  <c r="Q7" i="54"/>
  <c r="R5" i="23"/>
  <c r="Q4" i="54"/>
  <c r="R4" i="23"/>
  <c r="M4" i="23"/>
  <c r="M5" i="23"/>
  <c r="P6" i="54"/>
  <c r="J6" i="54" s="1"/>
  <c r="L6" i="54" s="1"/>
  <c r="P7" i="54"/>
  <c r="J7" i="54" s="1"/>
  <c r="L7" i="54" s="1"/>
  <c r="O8" i="26"/>
  <c r="N8" i="26"/>
  <c r="I8" i="26"/>
  <c r="O7" i="26"/>
  <c r="N7" i="26"/>
  <c r="I7" i="26"/>
  <c r="O6" i="26"/>
  <c r="N6" i="26"/>
  <c r="O5" i="26"/>
  <c r="N5" i="26"/>
  <c r="I5" i="26"/>
  <c r="R8" i="54" l="1"/>
  <c r="R4" i="54"/>
  <c r="Q5" i="26"/>
  <c r="P6" i="26"/>
  <c r="J6" i="26" s="1"/>
  <c r="L6" i="26" s="1"/>
  <c r="R7" i="54"/>
  <c r="Q6" i="26"/>
  <c r="M7" i="54"/>
  <c r="M5" i="54"/>
  <c r="R6" i="54"/>
  <c r="M4" i="54"/>
  <c r="M8" i="54"/>
  <c r="M6" i="54"/>
  <c r="Q7" i="26"/>
  <c r="Q8" i="26"/>
  <c r="P8" i="26"/>
  <c r="J8" i="26" s="1"/>
  <c r="L8" i="26" s="1"/>
  <c r="P7" i="26"/>
  <c r="J7" i="26" s="1"/>
  <c r="L7" i="26" s="1"/>
  <c r="P5" i="26"/>
  <c r="J5" i="26" s="1"/>
  <c r="L5" i="26" s="1"/>
  <c r="O11" i="53"/>
  <c r="N11" i="53"/>
  <c r="I11" i="53"/>
  <c r="O10" i="53"/>
  <c r="N10" i="53"/>
  <c r="I10" i="53"/>
  <c r="O11" i="51"/>
  <c r="N11" i="51"/>
  <c r="I11" i="51"/>
  <c r="O10" i="51"/>
  <c r="N10" i="51"/>
  <c r="I10" i="51"/>
  <c r="O10" i="45"/>
  <c r="N10" i="45"/>
  <c r="I10" i="45"/>
  <c r="O9" i="45"/>
  <c r="N9" i="45"/>
  <c r="I9" i="45"/>
  <c r="O8" i="45"/>
  <c r="N8" i="45"/>
  <c r="I8" i="45"/>
  <c r="O7" i="45"/>
  <c r="N7" i="45"/>
  <c r="I7" i="45"/>
  <c r="O6" i="45"/>
  <c r="N6" i="45"/>
  <c r="I6" i="45"/>
  <c r="O6" i="42"/>
  <c r="N6" i="42"/>
  <c r="I6" i="42"/>
  <c r="O9" i="39"/>
  <c r="N9" i="39"/>
  <c r="I9" i="39"/>
  <c r="O8" i="39"/>
  <c r="N8" i="39"/>
  <c r="I8" i="39"/>
  <c r="O7" i="39"/>
  <c r="N7" i="39"/>
  <c r="I7" i="39"/>
  <c r="O6" i="39"/>
  <c r="N6" i="39"/>
  <c r="I6" i="39"/>
  <c r="O6" i="36"/>
  <c r="N6" i="36"/>
  <c r="I6" i="36"/>
  <c r="O5" i="36"/>
  <c r="N5" i="36"/>
  <c r="I5" i="36"/>
  <c r="O4" i="36"/>
  <c r="N4" i="36"/>
  <c r="I4" i="36"/>
  <c r="O6" i="34"/>
  <c r="N6" i="34"/>
  <c r="I6" i="34"/>
  <c r="O7" i="30"/>
  <c r="N7" i="30"/>
  <c r="I7" i="30"/>
  <c r="O6" i="30"/>
  <c r="N6" i="30"/>
  <c r="I6" i="30"/>
  <c r="O9" i="27"/>
  <c r="N9" i="27"/>
  <c r="I9" i="27"/>
  <c r="O8" i="27"/>
  <c r="N8" i="27"/>
  <c r="I8" i="27"/>
  <c r="O7" i="27"/>
  <c r="N7" i="27"/>
  <c r="I7" i="27"/>
  <c r="I4" i="27"/>
  <c r="N4" i="27"/>
  <c r="O4" i="27"/>
  <c r="P7" i="27" l="1"/>
  <c r="J7" i="27" s="1"/>
  <c r="L7" i="27" s="1"/>
  <c r="Q7" i="27"/>
  <c r="R6" i="26"/>
  <c r="Q4" i="36"/>
  <c r="P4" i="27"/>
  <c r="J4" i="27" s="1"/>
  <c r="L4" i="27" s="1"/>
  <c r="Q9" i="27"/>
  <c r="Q6" i="30"/>
  <c r="Q5" i="36"/>
  <c r="P8" i="45"/>
  <c r="J8" i="45" s="1"/>
  <c r="L8" i="45" s="1"/>
  <c r="Q8" i="45"/>
  <c r="P6" i="30"/>
  <c r="J6" i="30" s="1"/>
  <c r="L6" i="30" s="1"/>
  <c r="R6" i="30" s="1"/>
  <c r="Q7" i="30"/>
  <c r="P5" i="36"/>
  <c r="J5" i="36" s="1"/>
  <c r="L5" i="36" s="1"/>
  <c r="Q6" i="36"/>
  <c r="Q9" i="39"/>
  <c r="Q10" i="45"/>
  <c r="Q10" i="51"/>
  <c r="Q7" i="39"/>
  <c r="P7" i="30"/>
  <c r="J7" i="30" s="1"/>
  <c r="L7" i="30" s="1"/>
  <c r="Q6" i="39"/>
  <c r="R6" i="39" s="1"/>
  <c r="P9" i="39"/>
  <c r="J9" i="39" s="1"/>
  <c r="L9" i="39" s="1"/>
  <c r="P10" i="53"/>
  <c r="J10" i="53" s="1"/>
  <c r="L10" i="53" s="1"/>
  <c r="P4" i="36"/>
  <c r="J4" i="36" s="1"/>
  <c r="L4" i="36" s="1"/>
  <c r="Q11" i="53"/>
  <c r="P10" i="45"/>
  <c r="J10" i="45" s="1"/>
  <c r="L10" i="45" s="1"/>
  <c r="Q4" i="27"/>
  <c r="Q6" i="45"/>
  <c r="Q11" i="51"/>
  <c r="Q8" i="27"/>
  <c r="P6" i="34"/>
  <c r="J6" i="34" s="1"/>
  <c r="L6" i="34" s="1"/>
  <c r="P7" i="39"/>
  <c r="J7" i="39" s="1"/>
  <c r="L7" i="39" s="1"/>
  <c r="R7" i="39" s="1"/>
  <c r="Q6" i="42"/>
  <c r="P7" i="45"/>
  <c r="J7" i="45" s="1"/>
  <c r="L7" i="45" s="1"/>
  <c r="P11" i="53"/>
  <c r="J11" i="53" s="1"/>
  <c r="L11" i="53" s="1"/>
  <c r="P9" i="27"/>
  <c r="J9" i="27" s="1"/>
  <c r="L9" i="27" s="1"/>
  <c r="Q6" i="34"/>
  <c r="P6" i="36"/>
  <c r="J6" i="36" s="1"/>
  <c r="L6" i="36" s="1"/>
  <c r="P6" i="39"/>
  <c r="J6" i="39" s="1"/>
  <c r="L6" i="39" s="1"/>
  <c r="Q8" i="39"/>
  <c r="Q7" i="45"/>
  <c r="Q9" i="45"/>
  <c r="Q10" i="53"/>
  <c r="R8" i="26"/>
  <c r="R7" i="26"/>
  <c r="R5" i="26"/>
  <c r="P10" i="51"/>
  <c r="J10" i="51" s="1"/>
  <c r="L10" i="51" s="1"/>
  <c r="P11" i="51"/>
  <c r="J11" i="51" s="1"/>
  <c r="L11" i="51" s="1"/>
  <c r="P9" i="45"/>
  <c r="J9" i="45" s="1"/>
  <c r="L9" i="45" s="1"/>
  <c r="P6" i="45"/>
  <c r="J6" i="45" s="1"/>
  <c r="L6" i="45" s="1"/>
  <c r="P6" i="42"/>
  <c r="J6" i="42" s="1"/>
  <c r="L6" i="42" s="1"/>
  <c r="P8" i="39"/>
  <c r="J8" i="39" s="1"/>
  <c r="L8" i="39" s="1"/>
  <c r="R4" i="36"/>
  <c r="R7" i="27"/>
  <c r="P8" i="27"/>
  <c r="J8" i="27" s="1"/>
  <c r="L8" i="27" s="1"/>
  <c r="R7" i="30" l="1"/>
  <c r="R10" i="45"/>
  <c r="R5" i="36"/>
  <c r="R4" i="27"/>
  <c r="R8" i="45"/>
  <c r="R9" i="27"/>
  <c r="R9" i="39"/>
  <c r="R10" i="53"/>
  <c r="R6" i="34"/>
  <c r="R11" i="53"/>
  <c r="R8" i="39"/>
  <c r="R7" i="45"/>
  <c r="R6" i="36"/>
  <c r="R6" i="42"/>
  <c r="R10" i="51"/>
  <c r="R11" i="51"/>
  <c r="R9" i="45"/>
  <c r="R6" i="45"/>
  <c r="R8" i="27"/>
  <c r="I8" i="53"/>
  <c r="N8" i="53"/>
  <c r="O8" i="53"/>
  <c r="I9" i="53"/>
  <c r="N9" i="53"/>
  <c r="O9" i="53"/>
  <c r="I8" i="51"/>
  <c r="N8" i="51"/>
  <c r="O8" i="51"/>
  <c r="I9" i="51"/>
  <c r="N9" i="51"/>
  <c r="O9" i="51"/>
  <c r="I6" i="41"/>
  <c r="I7" i="41"/>
  <c r="I8" i="41"/>
  <c r="I5" i="41"/>
  <c r="I4" i="41"/>
  <c r="N8" i="41"/>
  <c r="O8" i="41"/>
  <c r="O7" i="53"/>
  <c r="N7" i="53"/>
  <c r="I7" i="53"/>
  <c r="O6" i="53"/>
  <c r="N6" i="53"/>
  <c r="I6" i="53"/>
  <c r="O5" i="53"/>
  <c r="N5" i="53"/>
  <c r="I5" i="53"/>
  <c r="O4" i="53"/>
  <c r="N4" i="53"/>
  <c r="I4" i="53"/>
  <c r="O5" i="52"/>
  <c r="N5" i="52"/>
  <c r="I5" i="52"/>
  <c r="O4" i="52"/>
  <c r="N4" i="52"/>
  <c r="I4" i="52"/>
  <c r="O7" i="51"/>
  <c r="N7" i="51"/>
  <c r="I7" i="51"/>
  <c r="O6" i="51"/>
  <c r="N6" i="51"/>
  <c r="I6" i="51"/>
  <c r="O5" i="51"/>
  <c r="N5" i="51"/>
  <c r="I5" i="51"/>
  <c r="O4" i="51"/>
  <c r="N4" i="51"/>
  <c r="I4" i="51"/>
  <c r="P8" i="53" l="1"/>
  <c r="J8" i="53" s="1"/>
  <c r="L8" i="53" s="1"/>
  <c r="Q4" i="51"/>
  <c r="Q4" i="53"/>
  <c r="Q9" i="53"/>
  <c r="Q8" i="53"/>
  <c r="P5" i="52"/>
  <c r="J5" i="52" s="1"/>
  <c r="L5" i="52" s="1"/>
  <c r="Q5" i="53"/>
  <c r="Q8" i="41"/>
  <c r="P4" i="51"/>
  <c r="J4" i="51" s="1"/>
  <c r="L4" i="51" s="1"/>
  <c r="Q5" i="52"/>
  <c r="P4" i="52"/>
  <c r="J4" i="52" s="1"/>
  <c r="L4" i="52" s="1"/>
  <c r="Q4" i="52"/>
  <c r="R4" i="52" s="1"/>
  <c r="Q5" i="51"/>
  <c r="Q6" i="51"/>
  <c r="Q8" i="51"/>
  <c r="P8" i="51"/>
  <c r="J8" i="51" s="1"/>
  <c r="L8" i="51" s="1"/>
  <c r="P9" i="51"/>
  <c r="J9" i="51" s="1"/>
  <c r="L9" i="51" s="1"/>
  <c r="P6" i="53"/>
  <c r="J6" i="53" s="1"/>
  <c r="L6" i="53" s="1"/>
  <c r="P9" i="53"/>
  <c r="J9" i="53" s="1"/>
  <c r="L9" i="53" s="1"/>
  <c r="R8" i="53"/>
  <c r="Q7" i="53"/>
  <c r="P5" i="53"/>
  <c r="J5" i="53" s="1"/>
  <c r="L5" i="53" s="1"/>
  <c r="Q6" i="53"/>
  <c r="P4" i="53"/>
  <c r="J4" i="53" s="1"/>
  <c r="L4" i="53" s="1"/>
  <c r="P6" i="51"/>
  <c r="J6" i="51" s="1"/>
  <c r="L6" i="51" s="1"/>
  <c r="Q7" i="51"/>
  <c r="P5" i="51"/>
  <c r="J5" i="51" s="1"/>
  <c r="L5" i="51" s="1"/>
  <c r="Q9" i="51"/>
  <c r="P8" i="41"/>
  <c r="J8" i="41" s="1"/>
  <c r="L8" i="41" s="1"/>
  <c r="P7" i="53"/>
  <c r="J7" i="53" s="1"/>
  <c r="L7" i="53" s="1"/>
  <c r="R5" i="52"/>
  <c r="P7" i="51"/>
  <c r="J7" i="51" s="1"/>
  <c r="L7" i="51" s="1"/>
  <c r="M15" i="52" l="1"/>
  <c r="M13" i="52"/>
  <c r="M14" i="52"/>
  <c r="M5" i="52"/>
  <c r="R9" i="51"/>
  <c r="M13" i="51"/>
  <c r="M6" i="51"/>
  <c r="M10" i="52"/>
  <c r="M9" i="52"/>
  <c r="M7" i="52"/>
  <c r="M8" i="52"/>
  <c r="M6" i="52"/>
  <c r="M12" i="52"/>
  <c r="M11" i="52"/>
  <c r="R4" i="51"/>
  <c r="M12" i="51"/>
  <c r="M11" i="51"/>
  <c r="R6" i="53"/>
  <c r="M7" i="53"/>
  <c r="R8" i="41"/>
  <c r="M4" i="51"/>
  <c r="M7" i="51"/>
  <c r="M4" i="53"/>
  <c r="M10" i="53"/>
  <c r="M11" i="53"/>
  <c r="R5" i="51"/>
  <c r="M5" i="51"/>
  <c r="M10" i="51"/>
  <c r="M9" i="53"/>
  <c r="M9" i="51"/>
  <c r="R4" i="53"/>
  <c r="R5" i="53"/>
  <c r="M5" i="53"/>
  <c r="M6" i="53"/>
  <c r="R8" i="51"/>
  <c r="M8" i="51"/>
  <c r="M8" i="53"/>
  <c r="R6" i="51"/>
  <c r="R9" i="53"/>
  <c r="R7" i="53"/>
  <c r="M4" i="52"/>
  <c r="R7" i="51"/>
  <c r="O5" i="45" l="1"/>
  <c r="N5" i="45"/>
  <c r="I5" i="45"/>
  <c r="O4" i="45"/>
  <c r="N4" i="45"/>
  <c r="I4" i="45"/>
  <c r="O5" i="44"/>
  <c r="N5" i="44"/>
  <c r="I5" i="44"/>
  <c r="O4" i="44"/>
  <c r="N4" i="44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O6" i="41"/>
  <c r="N6" i="41"/>
  <c r="O5" i="41"/>
  <c r="N5" i="41"/>
  <c r="O4" i="41"/>
  <c r="N4" i="41"/>
  <c r="O5" i="40"/>
  <c r="N5" i="40"/>
  <c r="I5" i="40"/>
  <c r="O4" i="40"/>
  <c r="N4" i="40"/>
  <c r="I4" i="40"/>
  <c r="O5" i="39"/>
  <c r="N5" i="39"/>
  <c r="I5" i="39"/>
  <c r="O4" i="39"/>
  <c r="N4" i="39"/>
  <c r="I4" i="39"/>
  <c r="O6" i="38"/>
  <c r="N6" i="38"/>
  <c r="I6" i="38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5" i="35"/>
  <c r="N5" i="35"/>
  <c r="I5" i="35"/>
  <c r="O4" i="35"/>
  <c r="N4" i="35"/>
  <c r="I4" i="35"/>
  <c r="O5" i="34"/>
  <c r="N5" i="34"/>
  <c r="I5" i="34"/>
  <c r="O4" i="34"/>
  <c r="N4" i="34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I5" i="32"/>
  <c r="O4" i="32"/>
  <c r="N4" i="32"/>
  <c r="I4" i="32"/>
  <c r="O6" i="31"/>
  <c r="N6" i="31"/>
  <c r="I6" i="31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I5" i="27"/>
  <c r="O4" i="26"/>
  <c r="N4" i="26"/>
  <c r="I4" i="26"/>
  <c r="O5" i="25"/>
  <c r="N5" i="25"/>
  <c r="I5" i="25"/>
  <c r="O4" i="25"/>
  <c r="N4" i="25"/>
  <c r="I4" i="25"/>
  <c r="Q5" i="40" l="1"/>
  <c r="Q4" i="34"/>
  <c r="Q6" i="29"/>
  <c r="Q4" i="37"/>
  <c r="P4" i="32"/>
  <c r="J4" i="32" s="1"/>
  <c r="L4" i="32" s="1"/>
  <c r="Q5" i="38"/>
  <c r="Q5" i="39"/>
  <c r="Q5" i="41"/>
  <c r="Q5" i="45"/>
  <c r="P5" i="27"/>
  <c r="J5" i="27" s="1"/>
  <c r="L5" i="27" s="1"/>
  <c r="R5" i="27" s="1"/>
  <c r="Q5" i="25"/>
  <c r="Q5" i="27"/>
  <c r="Q5" i="30"/>
  <c r="P5" i="32"/>
  <c r="J5" i="32" s="1"/>
  <c r="L5" i="32" s="1"/>
  <c r="Q6" i="32"/>
  <c r="Q6" i="33"/>
  <c r="Q4" i="35"/>
  <c r="P5" i="35"/>
  <c r="J5" i="35" s="1"/>
  <c r="L5" i="35" s="1"/>
  <c r="Q6" i="38"/>
  <c r="Q4" i="44"/>
  <c r="P5" i="44"/>
  <c r="J5" i="44" s="1"/>
  <c r="L5" i="44" s="1"/>
  <c r="P6" i="43"/>
  <c r="J6" i="43" s="1"/>
  <c r="L6" i="43" s="1"/>
  <c r="Q4" i="43"/>
  <c r="P5" i="43"/>
  <c r="J5" i="43" s="1"/>
  <c r="L5" i="43" s="1"/>
  <c r="Q7" i="43"/>
  <c r="Q4" i="42"/>
  <c r="Q7" i="41"/>
  <c r="Q6" i="41"/>
  <c r="P4" i="45"/>
  <c r="J4" i="45" s="1"/>
  <c r="L4" i="45" s="1"/>
  <c r="Q4" i="45"/>
  <c r="P5" i="45"/>
  <c r="J5" i="45" s="1"/>
  <c r="L5" i="45" s="1"/>
  <c r="Q5" i="44"/>
  <c r="P4" i="44"/>
  <c r="J4" i="44" s="1"/>
  <c r="L4" i="44" s="1"/>
  <c r="R4" i="44" s="1"/>
  <c r="P7" i="43"/>
  <c r="J7" i="43" s="1"/>
  <c r="L7" i="43" s="1"/>
  <c r="Q5" i="43"/>
  <c r="P4" i="43"/>
  <c r="J4" i="43" s="1"/>
  <c r="L4" i="43" s="1"/>
  <c r="Q6" i="43"/>
  <c r="Q5" i="42"/>
  <c r="P5" i="42"/>
  <c r="J5" i="42" s="1"/>
  <c r="L5" i="42" s="1"/>
  <c r="P5" i="41"/>
  <c r="J5" i="41" s="1"/>
  <c r="L5" i="41" s="1"/>
  <c r="P6" i="41"/>
  <c r="J6" i="41" s="1"/>
  <c r="L6" i="41" s="1"/>
  <c r="Q4" i="41"/>
  <c r="Q4" i="40"/>
  <c r="P5" i="40"/>
  <c r="J5" i="40" s="1"/>
  <c r="L5" i="40" s="1"/>
  <c r="P5" i="39"/>
  <c r="J5" i="39" s="1"/>
  <c r="L5" i="39" s="1"/>
  <c r="Q4" i="39"/>
  <c r="Q4" i="38"/>
  <c r="P5" i="38"/>
  <c r="J5" i="38" s="1"/>
  <c r="L5" i="38" s="1"/>
  <c r="P6" i="38"/>
  <c r="J6" i="38" s="1"/>
  <c r="L6" i="38" s="1"/>
  <c r="R6" i="38" s="1"/>
  <c r="Q5" i="37"/>
  <c r="P5" i="37"/>
  <c r="J5" i="37" s="1"/>
  <c r="L5" i="37" s="1"/>
  <c r="P6" i="37"/>
  <c r="J6" i="37" s="1"/>
  <c r="L6" i="37" s="1"/>
  <c r="Q6" i="37"/>
  <c r="P4" i="35"/>
  <c r="J4" i="35" s="1"/>
  <c r="L4" i="35" s="1"/>
  <c r="P4" i="34"/>
  <c r="J4" i="34" s="1"/>
  <c r="L4" i="34" s="1"/>
  <c r="P5" i="34"/>
  <c r="J5" i="34" s="1"/>
  <c r="L5" i="34" s="1"/>
  <c r="P4" i="33"/>
  <c r="J4" i="33" s="1"/>
  <c r="L4" i="33" s="1"/>
  <c r="P6" i="33"/>
  <c r="J6" i="33" s="1"/>
  <c r="L6" i="33" s="1"/>
  <c r="Q7" i="33"/>
  <c r="P5" i="33"/>
  <c r="J5" i="33" s="1"/>
  <c r="L5" i="33" s="1"/>
  <c r="Q5" i="33"/>
  <c r="P7" i="33"/>
  <c r="J7" i="33" s="1"/>
  <c r="L7" i="33" s="1"/>
  <c r="Q4" i="33"/>
  <c r="Q4" i="32"/>
  <c r="P6" i="32"/>
  <c r="J6" i="32" s="1"/>
  <c r="L6" i="32" s="1"/>
  <c r="Q5" i="32"/>
  <c r="R5" i="32" s="1"/>
  <c r="Q4" i="31"/>
  <c r="Q6" i="31"/>
  <c r="P4" i="31"/>
  <c r="J4" i="31" s="1"/>
  <c r="L4" i="31" s="1"/>
  <c r="P5" i="31"/>
  <c r="J5" i="31" s="1"/>
  <c r="L5" i="31" s="1"/>
  <c r="Q5" i="31"/>
  <c r="P6" i="31"/>
  <c r="J6" i="31" s="1"/>
  <c r="L6" i="31" s="1"/>
  <c r="R6" i="31" s="1"/>
  <c r="Q4" i="30"/>
  <c r="P5" i="30"/>
  <c r="J5" i="30" s="1"/>
  <c r="L5" i="30" s="1"/>
  <c r="Q4" i="29"/>
  <c r="Q5" i="29"/>
  <c r="P6" i="29"/>
  <c r="J6" i="29" s="1"/>
  <c r="L6" i="29" s="1"/>
  <c r="R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Q6" i="27"/>
  <c r="P4" i="26"/>
  <c r="J4" i="26" s="1"/>
  <c r="L4" i="26" s="1"/>
  <c r="Q4" i="26"/>
  <c r="Q4" i="25"/>
  <c r="P4" i="25"/>
  <c r="J4" i="25" s="1"/>
  <c r="L4" i="25" s="1"/>
  <c r="P5" i="25"/>
  <c r="J5" i="25" s="1"/>
  <c r="L5" i="25" s="1"/>
  <c r="Q5" i="34"/>
  <c r="Q5" i="35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P4" i="37"/>
  <c r="J4" i="37" s="1"/>
  <c r="L4" i="37" s="1"/>
  <c r="P4" i="39"/>
  <c r="J4" i="39" s="1"/>
  <c r="L4" i="39" s="1"/>
  <c r="P4" i="41"/>
  <c r="J4" i="41" s="1"/>
  <c r="L4" i="41" s="1"/>
  <c r="M9" i="41" s="1"/>
  <c r="P4" i="28"/>
  <c r="J4" i="28" s="1"/>
  <c r="L4" i="28" s="1"/>
  <c r="P4" i="30"/>
  <c r="J4" i="30" s="1"/>
  <c r="L4" i="30" s="1"/>
  <c r="P4" i="29"/>
  <c r="J4" i="29" s="1"/>
  <c r="L4" i="29" s="1"/>
  <c r="O5" i="24"/>
  <c r="N5" i="24"/>
  <c r="I5" i="24"/>
  <c r="O4" i="24"/>
  <c r="N4" i="24"/>
  <c r="I4" i="24"/>
  <c r="M7" i="42" l="1"/>
  <c r="M13" i="42"/>
  <c r="M9" i="42"/>
  <c r="M8" i="42"/>
  <c r="M14" i="42"/>
  <c r="M11" i="42"/>
  <c r="M10" i="42"/>
  <c r="M12" i="42"/>
  <c r="M17" i="33"/>
  <c r="M13" i="33"/>
  <c r="M9" i="33"/>
  <c r="M15" i="33"/>
  <c r="M11" i="33"/>
  <c r="M18" i="33"/>
  <c r="M8" i="33"/>
  <c r="M14" i="33"/>
  <c r="M12" i="33"/>
  <c r="M10" i="33"/>
  <c r="M16" i="33"/>
  <c r="R6" i="43"/>
  <c r="R4" i="45"/>
  <c r="M7" i="32"/>
  <c r="M8" i="29"/>
  <c r="M7" i="29"/>
  <c r="M10" i="39"/>
  <c r="M11" i="39"/>
  <c r="M12" i="39"/>
  <c r="R4" i="32"/>
  <c r="M12" i="43"/>
  <c r="M8" i="30"/>
  <c r="M12" i="30"/>
  <c r="M10" i="30"/>
  <c r="M11" i="30"/>
  <c r="M9" i="30"/>
  <c r="R6" i="27"/>
  <c r="R4" i="34"/>
  <c r="M12" i="34"/>
  <c r="M8" i="34"/>
  <c r="M7" i="34"/>
  <c r="M13" i="34"/>
  <c r="M11" i="34"/>
  <c r="M9" i="34"/>
  <c r="M10" i="34"/>
  <c r="R5" i="43"/>
  <c r="R5" i="30"/>
  <c r="R7" i="43"/>
  <c r="R6" i="32"/>
  <c r="M8" i="28"/>
  <c r="M7" i="28"/>
  <c r="M6" i="28"/>
  <c r="M9" i="28"/>
  <c r="M13" i="37"/>
  <c r="M10" i="37"/>
  <c r="M8" i="37"/>
  <c r="M11" i="37"/>
  <c r="M9" i="37"/>
  <c r="M7" i="37"/>
  <c r="M12" i="37"/>
  <c r="M12" i="38"/>
  <c r="M8" i="38"/>
  <c r="M13" i="38"/>
  <c r="M7" i="38"/>
  <c r="M11" i="38"/>
  <c r="M9" i="38"/>
  <c r="M10" i="38"/>
  <c r="R4" i="31"/>
  <c r="M11" i="43"/>
  <c r="M8" i="43"/>
  <c r="M9" i="43"/>
  <c r="M10" i="43"/>
  <c r="M5" i="43"/>
  <c r="M7" i="33"/>
  <c r="M6" i="27"/>
  <c r="M7" i="41"/>
  <c r="R7" i="33"/>
  <c r="Q4" i="24"/>
  <c r="M5" i="25"/>
  <c r="M6" i="31"/>
  <c r="M6" i="32"/>
  <c r="R5" i="38"/>
  <c r="R5" i="35"/>
  <c r="R5" i="44"/>
  <c r="M5" i="44"/>
  <c r="M4" i="39"/>
  <c r="M9" i="39"/>
  <c r="M7" i="39"/>
  <c r="M8" i="39"/>
  <c r="M6" i="39"/>
  <c r="M4" i="42"/>
  <c r="M6" i="42"/>
  <c r="M4" i="31"/>
  <c r="M4" i="34"/>
  <c r="M6" i="34"/>
  <c r="M5" i="27"/>
  <c r="M4" i="27"/>
  <c r="M7" i="27"/>
  <c r="M8" i="27"/>
  <c r="M9" i="27"/>
  <c r="M4" i="26"/>
  <c r="M6" i="26"/>
  <c r="M8" i="26"/>
  <c r="M5" i="26"/>
  <c r="M7" i="26"/>
  <c r="M6" i="33"/>
  <c r="M4" i="35"/>
  <c r="M5" i="39"/>
  <c r="R6" i="41"/>
  <c r="M6" i="41"/>
  <c r="R5" i="45"/>
  <c r="M5" i="45"/>
  <c r="M5" i="35"/>
  <c r="M5" i="32"/>
  <c r="M4" i="30"/>
  <c r="M7" i="30"/>
  <c r="M6" i="30"/>
  <c r="M4" i="40"/>
  <c r="M4" i="25"/>
  <c r="M4" i="33"/>
  <c r="R5" i="40"/>
  <c r="M5" i="40"/>
  <c r="R5" i="41"/>
  <c r="M5" i="41"/>
  <c r="M7" i="43"/>
  <c r="M4" i="44"/>
  <c r="R5" i="25"/>
  <c r="M4" i="41"/>
  <c r="M8" i="41"/>
  <c r="M5" i="30"/>
  <c r="M5" i="31"/>
  <c r="M5" i="33"/>
  <c r="M5" i="34"/>
  <c r="R5" i="39"/>
  <c r="R5" i="42"/>
  <c r="M5" i="42"/>
  <c r="M4" i="45"/>
  <c r="M10" i="45"/>
  <c r="M8" i="45"/>
  <c r="M9" i="45"/>
  <c r="M6" i="45"/>
  <c r="M7" i="45"/>
  <c r="M4" i="32"/>
  <c r="R5" i="34"/>
  <c r="M6" i="29"/>
  <c r="R5" i="29"/>
  <c r="R4" i="43"/>
  <c r="M6" i="43"/>
  <c r="M4" i="43"/>
  <c r="M5" i="38"/>
  <c r="R5" i="37"/>
  <c r="R6" i="37"/>
  <c r="R4" i="35"/>
  <c r="R6" i="33"/>
  <c r="R4" i="33"/>
  <c r="R5" i="33"/>
  <c r="R5" i="31"/>
  <c r="R5" i="28"/>
  <c r="R4" i="26"/>
  <c r="R4" i="25"/>
  <c r="P4" i="24"/>
  <c r="J4" i="24" s="1"/>
  <c r="L4" i="24" s="1"/>
  <c r="Q5" i="24"/>
  <c r="R4" i="42"/>
  <c r="M6" i="37"/>
  <c r="R4" i="40"/>
  <c r="M4" i="38"/>
  <c r="R4" i="38"/>
  <c r="R4" i="39"/>
  <c r="R7" i="41"/>
  <c r="R4" i="41"/>
  <c r="M4" i="37"/>
  <c r="R4" i="37"/>
  <c r="M5" i="37"/>
  <c r="M6" i="38"/>
  <c r="M5" i="28"/>
  <c r="R4" i="29"/>
  <c r="M4" i="29"/>
  <c r="R4" i="30"/>
  <c r="M5" i="29"/>
  <c r="R4" i="28"/>
  <c r="M4" i="28"/>
  <c r="P5" i="24"/>
  <c r="J5" i="24" s="1"/>
  <c r="L5" i="24" s="1"/>
  <c r="O5" i="22"/>
  <c r="N5" i="22"/>
  <c r="I5" i="22"/>
  <c r="O4" i="22"/>
  <c r="N4" i="22"/>
  <c r="I4" i="22"/>
  <c r="M9" i="24" l="1"/>
  <c r="M10" i="24"/>
  <c r="M7" i="24"/>
  <c r="M8" i="24"/>
  <c r="R4" i="24"/>
  <c r="M6" i="24"/>
  <c r="Q5" i="22"/>
  <c r="R5" i="24"/>
  <c r="M5" i="24"/>
  <c r="M4" i="24"/>
  <c r="P5" i="22"/>
  <c r="J5" i="22" s="1"/>
  <c r="L5" i="22" s="1"/>
  <c r="Q4" i="22"/>
  <c r="P4" i="22"/>
  <c r="J4" i="22" s="1"/>
  <c r="L4" i="22" s="1"/>
  <c r="M7" i="22" l="1"/>
  <c r="M6" i="22"/>
  <c r="R4" i="22"/>
  <c r="R5" i="22"/>
  <c r="M5" i="22"/>
  <c r="M4" i="22"/>
</calcChain>
</file>

<file path=xl/sharedStrings.xml><?xml version="1.0" encoding="utf-8"?>
<sst xmlns="http://schemas.openxmlformats.org/spreadsheetml/2006/main" count="1404" uniqueCount="370">
  <si>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</si>
  <si>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</si>
  <si>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</si>
  <si>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</si>
  <si>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</si>
  <si>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</si>
  <si>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</si>
  <si>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</si>
  <si>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</si>
  <si>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</si>
  <si>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</si>
  <si>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</si>
  <si>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</si>
  <si>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</si>
  <si>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</si>
  <si>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</si>
  <si>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</si>
  <si>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</si>
  <si>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</si>
  <si>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</si>
  <si>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</si>
  <si>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</si>
  <si>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宏仁國小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</si>
  <si>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</si>
  <si>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飛沙國中</t>
  </si>
  <si>
    <t>西螺國中</t>
  </si>
  <si>
    <t>斗六高中</t>
  </si>
  <si>
    <t>公誠國小</t>
  </si>
  <si>
    <t>崇德國中</t>
  </si>
  <si>
    <t>廣興國小</t>
  </si>
  <si>
    <t>三崙國小</t>
  </si>
  <si>
    <t>建華國小</t>
  </si>
  <si>
    <t>吳官穎</t>
  </si>
  <si>
    <t>東光國小</t>
  </si>
  <si>
    <t>崙背國小</t>
  </si>
  <si>
    <t>尚德國小</t>
  </si>
  <si>
    <t>余奕蓁</t>
  </si>
  <si>
    <t>張恩嘉</t>
  </si>
  <si>
    <t>黃詩雅</t>
  </si>
  <si>
    <t>鍾玗璇</t>
  </si>
  <si>
    <t>陳沛鑫</t>
  </si>
  <si>
    <t>葉湘芸</t>
  </si>
  <si>
    <t>應得  分數</t>
  </si>
  <si>
    <t>雲林國小</t>
  </si>
  <si>
    <t>張鈞甯</t>
  </si>
  <si>
    <t>東南國中</t>
  </si>
  <si>
    <t>朱宥恩</t>
  </si>
  <si>
    <t>林家潁</t>
  </si>
  <si>
    <t>李季蓁</t>
  </si>
  <si>
    <t>王旆絨</t>
  </si>
  <si>
    <t>鎮西國小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</si>
  <si>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</si>
  <si>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</si>
  <si>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</si>
  <si>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</si>
  <si>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總分 (扣除高低分)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</si>
  <si>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</si>
  <si>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</si>
  <si>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</si>
  <si>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</si>
  <si>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合計2位選手參賽,取1名。</t>
    <phoneticPr fontId="1" type="noConversion"/>
  </si>
  <si>
    <t>備註: 合計4位選手參賽,取2名。</t>
    <phoneticPr fontId="1" type="noConversion"/>
  </si>
  <si>
    <t>備註: 合計6位選手參賽,取3名。</t>
    <phoneticPr fontId="1" type="noConversion"/>
  </si>
  <si>
    <t>備註: 合計8位選手參賽,取4名。</t>
    <phoneticPr fontId="1" type="noConversion"/>
  </si>
  <si>
    <t>李承翰</t>
  </si>
  <si>
    <t>林煌祐</t>
  </si>
  <si>
    <t>丁彬峰</t>
  </si>
  <si>
    <t>林佳燕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</si>
  <si>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</si>
  <si>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</si>
  <si>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</si>
  <si>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</si>
  <si>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</si>
  <si>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李昀蓁</t>
  </si>
  <si>
    <t>張妘萁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</si>
  <si>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</si>
  <si>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</si>
  <si>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</si>
  <si>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蔡翔任</t>
  </si>
  <si>
    <t>曾柏喬</t>
  </si>
  <si>
    <t>備註: 合計4位選手參賽,取2名。</t>
    <phoneticPr fontId="1" type="noConversion"/>
  </si>
  <si>
    <t>温雅雯</t>
  </si>
  <si>
    <t>宜梧國中</t>
  </si>
  <si>
    <t>張絮涵</t>
  </si>
  <si>
    <t>崙背國中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</si>
  <si>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</si>
  <si>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許家和</t>
  </si>
  <si>
    <t>北港國中</t>
  </si>
  <si>
    <t>程奕麟</t>
  </si>
  <si>
    <t>李宥潁</t>
  </si>
  <si>
    <t>吳姿穎</t>
  </si>
  <si>
    <t>洪嘉妍</t>
  </si>
  <si>
    <t>蕭鈺惠</t>
  </si>
  <si>
    <t>元長國小</t>
  </si>
  <si>
    <t>黃倚晴</t>
  </si>
  <si>
    <t>張芷綺</t>
  </si>
  <si>
    <t>温柏焱</t>
  </si>
  <si>
    <t>文光國小</t>
  </si>
  <si>
    <t>蔡瑞恩</t>
  </si>
  <si>
    <t>北辰國小</t>
  </si>
  <si>
    <t>廖宗騰</t>
  </si>
  <si>
    <t>林祐盛</t>
  </si>
  <si>
    <t>林瑾葒</t>
  </si>
  <si>
    <t>吳玥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</si>
  <si>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</si>
  <si>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鄭睿閎</t>
  </si>
  <si>
    <t>廖虹閔</t>
  </si>
  <si>
    <t>一號 裁判</t>
    <phoneticPr fontId="1" type="noConversion"/>
  </si>
  <si>
    <t>五號 裁判</t>
    <phoneticPr fontId="1" type="noConversion"/>
  </si>
  <si>
    <t>裁判長加減分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</si>
  <si>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</si>
  <si>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</si>
  <si>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</si>
  <si>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</si>
  <si>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</si>
  <si>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</si>
  <si>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應得  分數</t>
    <phoneticPr fontId="1" type="noConversion"/>
  </si>
  <si>
    <t>最後  得分</t>
    <phoneticPr fontId="1" type="noConversion"/>
  </si>
  <si>
    <t>鍾勝恩</t>
  </si>
  <si>
    <t>龔祐霆</t>
  </si>
  <si>
    <t>謝帛叡</t>
  </si>
  <si>
    <t>斗六國小</t>
  </si>
  <si>
    <t>王奕勛</t>
  </si>
  <si>
    <t>陳育勛</t>
  </si>
  <si>
    <t>陳柏安</t>
  </si>
  <si>
    <t>張羽岑</t>
  </si>
  <si>
    <t>黃采蕎</t>
  </si>
  <si>
    <t>吳品臻</t>
  </si>
  <si>
    <t>陳於慧</t>
  </si>
  <si>
    <t>吳碩恩</t>
  </si>
  <si>
    <t>劉崇馼</t>
  </si>
  <si>
    <t>大美國小</t>
  </si>
  <si>
    <t>林順慶</t>
  </si>
  <si>
    <t>安慶國小</t>
  </si>
  <si>
    <t>沈煜博</t>
  </si>
  <si>
    <t>莊璨愷</t>
  </si>
  <si>
    <t>台西國小</t>
  </si>
  <si>
    <t>丁于恩</t>
  </si>
  <si>
    <t>劉家溱</t>
  </si>
  <si>
    <t>曾筠均</t>
  </si>
  <si>
    <t>張淑菁</t>
  </si>
  <si>
    <t>張以璇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</si>
  <si>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</si>
  <si>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賴秉澤</t>
  </si>
  <si>
    <t>張楷沅</t>
  </si>
  <si>
    <t>蔡尚益</t>
  </si>
  <si>
    <t>吳宜芳</t>
  </si>
  <si>
    <t>吳俊偉</t>
  </si>
  <si>
    <t>黃耀信</t>
  </si>
  <si>
    <t>陳品璇</t>
  </si>
  <si>
    <t>湖美琪</t>
  </si>
  <si>
    <t>李曜丞</t>
  </si>
  <si>
    <t>蔡秉翰</t>
  </si>
  <si>
    <t>信義國小</t>
  </si>
  <si>
    <t>吳峻愷</t>
  </si>
  <si>
    <t>李英傑</t>
  </si>
  <si>
    <t>吳肇倫</t>
  </si>
  <si>
    <t>蔡政哲</t>
  </si>
  <si>
    <t>李秉翰</t>
  </si>
  <si>
    <t>鄭慧玲</t>
  </si>
  <si>
    <t>陳禹涵</t>
  </si>
  <si>
    <t>吳俊緯</t>
  </si>
  <si>
    <t>李仲恩</t>
  </si>
  <si>
    <t>周駿熹</t>
  </si>
  <si>
    <t>洪佳岑</t>
  </si>
  <si>
    <t>許妤安</t>
  </si>
  <si>
    <t>黃家瑜</t>
  </si>
  <si>
    <t>張定緯</t>
  </si>
  <si>
    <t>楊昌憲</t>
  </si>
  <si>
    <t>陳有琦</t>
  </si>
  <si>
    <t>李羽喬</t>
  </si>
  <si>
    <t>程于庭</t>
  </si>
  <si>
    <t>李詠朕</t>
  </si>
  <si>
    <t>沈裕惟</t>
  </si>
  <si>
    <t>蔡鎧駿</t>
  </si>
  <si>
    <t>雲林縣110年秋季縣長盃國術錦標賽【國中女子組 國術 奇門兵器】比賽名單 甲1場</t>
    <phoneticPr fontId="1" type="noConversion"/>
  </si>
  <si>
    <t>雲林縣110年秋季縣長盃國術錦標賽【國小女子高年級組 雙兵器類 】比賽名單 甲2場</t>
    <phoneticPr fontId="1" type="noConversion"/>
  </si>
  <si>
    <t>顏宥萱</t>
  </si>
  <si>
    <t>林許士耘</t>
  </si>
  <si>
    <t>洪子馨</t>
  </si>
  <si>
    <t>饒平國小</t>
  </si>
  <si>
    <t>李昀瑾</t>
  </si>
  <si>
    <t>備註: 合計2位選手參賽,取1名。</t>
    <phoneticPr fontId="1" type="noConversion"/>
  </si>
  <si>
    <t>水林國中</t>
  </si>
  <si>
    <t>曾筠芸</t>
  </si>
  <si>
    <t>雲林縣110年秋季縣長盃國術錦標賽【國中男子組 國術 雙兵器類】比賽名單 甲5場</t>
    <phoneticPr fontId="1" type="noConversion"/>
  </si>
  <si>
    <t>雲林縣110年秋季縣長盃國術錦標賽【國中女子組 國術 雙兵器類】比賽名單 甲4場</t>
    <phoneticPr fontId="1" type="noConversion"/>
  </si>
  <si>
    <t>備註: 合計6位選手參賽,取3名。</t>
    <phoneticPr fontId="1" type="noConversion"/>
  </si>
  <si>
    <t>黃宗慶</t>
  </si>
  <si>
    <t>張邑豪</t>
  </si>
  <si>
    <t>雲林縣110年秋季縣長盃國術錦標賽【國小女子低年級組 國術 劍術】比賽名單 甲6場</t>
    <phoneticPr fontId="1" type="noConversion"/>
  </si>
  <si>
    <t>雲林縣110年秋季縣長盃國術錦標賽【國小女子高年級組 國術 劍術】比賽名單 甲7場</t>
    <phoneticPr fontId="1" type="noConversion"/>
  </si>
  <si>
    <t>鍾心琳</t>
  </si>
  <si>
    <t>馬若恩</t>
  </si>
  <si>
    <t>簡玎恩</t>
  </si>
  <si>
    <t>黃筠芷</t>
  </si>
  <si>
    <t>備註: 合計6位選手參賽,取3名。</t>
    <phoneticPr fontId="1" type="noConversion"/>
  </si>
  <si>
    <t>雲林縣110年秋季縣長盃國術錦標賽【國小男子高年級組 國術 劍術】比賽名單 甲8場</t>
    <phoneticPr fontId="1" type="noConversion"/>
  </si>
  <si>
    <t>張丞毅</t>
  </si>
  <si>
    <t>雲林縣110年秋季縣長盃國術錦標賽【國中女子組 國術 短兵器】比賽名單 甲9場</t>
    <phoneticPr fontId="1" type="noConversion"/>
  </si>
  <si>
    <t>楊卉庭</t>
  </si>
  <si>
    <t>張新鈺</t>
  </si>
  <si>
    <t>高佳琪</t>
  </si>
  <si>
    <t>雲林縣110年秋季縣長盃國術錦標賽【國中男子組 國術 短兵器】比賽名單 甲10場</t>
    <phoneticPr fontId="1" type="noConversion"/>
  </si>
  <si>
    <t>賴宗暉</t>
  </si>
  <si>
    <t>備註: 合計3位選手參賽,取1名。</t>
    <phoneticPr fontId="1" type="noConversion"/>
  </si>
  <si>
    <t>備註: 合計7位選手參賽,取3名。</t>
    <phoneticPr fontId="1" type="noConversion"/>
  </si>
  <si>
    <t>備註: 合計5位選手參賽,取2名。</t>
    <phoneticPr fontId="1" type="noConversion"/>
  </si>
  <si>
    <t>備註: 合計5位選手參賽,取2名。</t>
    <phoneticPr fontId="1" type="noConversion"/>
  </si>
  <si>
    <t>備註: 合計9位選手參賽,取4名。</t>
    <phoneticPr fontId="1" type="noConversion"/>
  </si>
  <si>
    <t>雲林縣110年秋季縣長盃國術錦標賽【社會女子組 國術 短兵器 】比賽名單 甲11場</t>
    <phoneticPr fontId="1" type="noConversion"/>
  </si>
  <si>
    <t>備註: 合計4位選手參賽,取2名。</t>
    <phoneticPr fontId="1" type="noConversion"/>
  </si>
  <si>
    <t>蔡宜芳</t>
  </si>
  <si>
    <t>吳雙</t>
  </si>
  <si>
    <t>虎尾高中</t>
  </si>
  <si>
    <t>王胤旂</t>
  </si>
  <si>
    <t xml:space="preserve">張紓瑄  </t>
  </si>
  <si>
    <t>雲林縣110年秋季縣長盃國術錦標賽【國小女子高年級組 國術 功夫扇】比賽名單 甲12場</t>
    <phoneticPr fontId="1" type="noConversion"/>
  </si>
  <si>
    <t>雲林縣110年秋季縣長盃國術錦標賽【 國小男子高年級組 國術 功夫扇】比賽名單 甲13場</t>
    <phoneticPr fontId="1" type="noConversion"/>
  </si>
  <si>
    <t>李貫瑋</t>
  </si>
  <si>
    <t>備註: 合計10位選手參賽,取5名。</t>
    <phoneticPr fontId="1" type="noConversion"/>
  </si>
  <si>
    <t>備註: 合計15位選手參賽,取7名。</t>
    <phoneticPr fontId="1" type="noConversion"/>
  </si>
  <si>
    <t>鐘芸芸</t>
  </si>
  <si>
    <t>楊騫然</t>
  </si>
  <si>
    <t>明倫國小</t>
  </si>
  <si>
    <t>吳文玉</t>
  </si>
  <si>
    <t>吳宛螢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</si>
  <si>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</si>
  <si>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雲林縣110年秋季縣長盃國術錦標賽【國小男子低年級組 國術 棍術】比賽名單 甲14場</t>
    <phoneticPr fontId="1" type="noConversion"/>
  </si>
  <si>
    <t>吳韋志</t>
  </si>
  <si>
    <t>雲林縣110年秋季縣長盃國術錦標賽【國小女子高年級組 國術 棍術】比賽名單 甲15場</t>
    <phoneticPr fontId="1" type="noConversion"/>
  </si>
  <si>
    <t>張宇晴</t>
  </si>
  <si>
    <t>吳綺鳳</t>
  </si>
  <si>
    <t>林佳茵</t>
  </si>
  <si>
    <t>雲林縣108年秋季縣長盃國術錦標賽【國小男子高年級組 國術 棍術】比賽名單 甲16場</t>
    <phoneticPr fontId="1" type="noConversion"/>
  </si>
  <si>
    <t>陳暉然</t>
  </si>
  <si>
    <t>蕭慶鴻</t>
  </si>
  <si>
    <t>備註: 合計10位選手參賽,取5名。</t>
    <phoneticPr fontId="1" type="noConversion"/>
  </si>
  <si>
    <t>雲林縣110年秋季縣長盃國術錦標賽【國中女子組 國術 棍術】比賽名單 甲17場</t>
    <phoneticPr fontId="1" type="noConversion"/>
  </si>
  <si>
    <t>雲林縣110年秋季縣長盃國術錦標賽【國中男子組 國術 棍術】比賽名單 甲18場</t>
    <phoneticPr fontId="1" type="noConversion"/>
  </si>
  <si>
    <t>備註: 合計9位選手參賽,取4名。</t>
    <phoneticPr fontId="1" type="noConversion"/>
  </si>
  <si>
    <t>廖紘瑋</t>
  </si>
  <si>
    <t>雲林縣110年秋季縣長盃國術錦標賽【國小男子低年級組 國術 長兵器】比賽名單 甲19場</t>
    <phoneticPr fontId="1" type="noConversion"/>
  </si>
  <si>
    <t>備註: 合計2位選手參賽,取1名。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</si>
  <si>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</si>
  <si>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雲林縣110年秋季縣長盃國術錦標賽【國小女子高年級組 國術 長兵器】比賽名單 甲20場</t>
    <phoneticPr fontId="1" type="noConversion"/>
  </si>
  <si>
    <t>丁巧恩</t>
  </si>
  <si>
    <t>雲林縣110年秋季縣長盃國術錦標賽【國小男子高年級組 國術 長兵器】比賽名單 甲21場</t>
    <phoneticPr fontId="1" type="noConversion"/>
  </si>
  <si>
    <t>備註: 合計11位選手參賽,取5名。</t>
    <phoneticPr fontId="1" type="noConversion"/>
  </si>
  <si>
    <t>洪彥彰</t>
  </si>
  <si>
    <t>吳泓樺</t>
  </si>
  <si>
    <t>元長國中</t>
  </si>
  <si>
    <t>雲林縣110年秋季縣長盃國術錦標賽【國中女子組 國術 長兵器】比賽名單 甲22場</t>
    <phoneticPr fontId="1" type="noConversion"/>
  </si>
  <si>
    <t>雲林縣110年秋季縣長盃國術錦標賽【國中男子組 國術 長兵器】比賽名單 甲23場</t>
    <phoneticPr fontId="1" type="noConversion"/>
  </si>
  <si>
    <t>備註: 合計7位選手參賽,取3名。</t>
    <phoneticPr fontId="1" type="noConversion"/>
  </si>
  <si>
    <t>李柏翰</t>
  </si>
  <si>
    <t>周竑廷</t>
  </si>
  <si>
    <t>雲林縣110年秋季縣長盃國術錦標賽【國小女子低年級組 國術 北拳】比賽名單 甲24場</t>
    <phoneticPr fontId="1" type="noConversion"/>
  </si>
  <si>
    <t>劉宥均</t>
  </si>
  <si>
    <t>余翎鳳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</si>
  <si>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</si>
  <si>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雲林縣110年秋季縣長盃國術錦標賽【國小男子低年級組 國術 北拳】比賽名單 甲25場</t>
    <phoneticPr fontId="1" type="noConversion"/>
  </si>
  <si>
    <t>戴辰亦</t>
  </si>
  <si>
    <t>曾紹維</t>
  </si>
  <si>
    <t>鎮東國小</t>
  </si>
  <si>
    <t>雲林縣110年秋季縣長盃國術錦標賽【國小女子高年級組 國術 北拳】比賽名單 甲26場</t>
    <phoneticPr fontId="1" type="noConversion"/>
  </si>
  <si>
    <t>簡慈妍</t>
  </si>
  <si>
    <t>新生國小</t>
  </si>
  <si>
    <t>黃敏慈</t>
  </si>
  <si>
    <t>立仁國小</t>
  </si>
  <si>
    <t>李姿儀</t>
  </si>
  <si>
    <t>葉靚</t>
  </si>
  <si>
    <t>鄭盈盈</t>
  </si>
  <si>
    <t>許子薰</t>
  </si>
  <si>
    <t>宏崙國小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</si>
  <si>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</si>
  <si>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雲林縣110秋季縣長盃國術錦標賽【國小男子高年級組 國術 北拳】比賽名單 甲27場</t>
    <phoneticPr fontId="1" type="noConversion"/>
  </si>
  <si>
    <t>備註: 合計12位選手參賽,取6名。</t>
    <phoneticPr fontId="1" type="noConversion"/>
  </si>
  <si>
    <t>郭庭佑</t>
  </si>
  <si>
    <t>王義誠</t>
  </si>
  <si>
    <t>陳炯叡</t>
  </si>
  <si>
    <t>吳俞陞</t>
  </si>
  <si>
    <t>陳志杰</t>
  </si>
  <si>
    <t>留宇成</t>
  </si>
  <si>
    <t>楊易璋</t>
  </si>
  <si>
    <t>陳士宏</t>
  </si>
  <si>
    <t>李瑞展</t>
  </si>
  <si>
    <t>雲林縣110年秋季縣長盃國術錦標賽【國中女子組 國術 北拳】比賽名單 甲28場</t>
    <phoneticPr fontId="1" type="noConversion"/>
  </si>
  <si>
    <t>備註: 合計8位選手參賽,取4名。</t>
    <phoneticPr fontId="1" type="noConversion"/>
  </si>
  <si>
    <t>黃筠婷</t>
  </si>
  <si>
    <t>陳宥晨</t>
  </si>
  <si>
    <t>林妤晴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</si>
  <si>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</si>
  <si>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雲林縣110年秋季縣長盃國術錦標賽【國中男子組 國術 北拳】比賽名單 甲29場</t>
    <phoneticPr fontId="1" type="noConversion"/>
  </si>
  <si>
    <t>備註: 合計11位選手參賽,取5名。</t>
    <phoneticPr fontId="1" type="noConversion"/>
  </si>
  <si>
    <t>李建鋐</t>
  </si>
  <si>
    <t>謝承佑</t>
  </si>
  <si>
    <t>東仁國中</t>
  </si>
  <si>
    <t>黃予亮</t>
  </si>
  <si>
    <t>黃聖傑</t>
  </si>
  <si>
    <t>黃博昱</t>
  </si>
  <si>
    <t>郭庭維</t>
  </si>
  <si>
    <t>安鈞玄</t>
  </si>
  <si>
    <t>樟湖國中</t>
  </si>
  <si>
    <t>雲林縣110年秋季縣長盃國術錦標賽【國小女子高年級組國術羅漢化技】比賽名單 甲30場</t>
    <phoneticPr fontId="1" type="noConversion"/>
  </si>
  <si>
    <t>吳佳恩</t>
  </si>
  <si>
    <t>林庭瑜</t>
  </si>
  <si>
    <t>陳亭安</t>
  </si>
  <si>
    <t>廖云瞳</t>
  </si>
  <si>
    <t>林佳嫻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</si>
  <si>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</si>
  <si>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合計13位選手參賽,取6名。</t>
    <phoneticPr fontId="1" type="noConversion"/>
  </si>
  <si>
    <t>丁心淯</t>
  </si>
  <si>
    <t>周奕廷</t>
  </si>
  <si>
    <t>黃友庭</t>
  </si>
  <si>
    <t>林翰俞</t>
  </si>
  <si>
    <t>呂致勳</t>
  </si>
  <si>
    <t>丁豪翊</t>
  </si>
  <si>
    <t>呂宸佑</t>
  </si>
  <si>
    <t>周湘蓉</t>
  </si>
  <si>
    <t>王芊驊</t>
  </si>
  <si>
    <t>廖芷葶</t>
  </si>
  <si>
    <t>雲林縣110年秋季縣長盃國術錦標賽【國小男子高年級組國術羅漢化技】比賽名單 甲31場</t>
    <phoneticPr fontId="1" type="noConversion"/>
  </si>
  <si>
    <t>雲林縣110年秋季縣長盃國術錦標賽【國中女子組 國術 羅漢化技】比賽名單 甲32場</t>
    <phoneticPr fontId="1" type="noConversion"/>
  </si>
  <si>
    <t>雲林縣110年秋季縣長盃國術錦標賽【國中男子組 國術 羅漢化技】比賽名單 甲33場</t>
    <phoneticPr fontId="1" type="noConversion"/>
  </si>
  <si>
    <t>吳維宸</t>
  </si>
  <si>
    <t>雲林縣110年秋季縣長盃國術錦標賽【國小女子高年級組對練】比賽名單 甲34場</t>
    <phoneticPr fontId="1" type="noConversion"/>
  </si>
  <si>
    <t>公誠國小</t>
    <phoneticPr fontId="1" type="noConversion"/>
  </si>
  <si>
    <t>黃倚晴鄭盈盈</t>
    <phoneticPr fontId="1" type="noConversion"/>
  </si>
  <si>
    <t>陳乃慈蔡尚臻</t>
    <phoneticPr fontId="1" type="noConversion"/>
  </si>
  <si>
    <t>廖胤絜鄭棠心</t>
    <phoneticPr fontId="1" type="noConversion"/>
  </si>
  <si>
    <t>吳書瑄李可薇</t>
    <phoneticPr fontId="1" type="noConversion"/>
  </si>
  <si>
    <t>楊洛熏張羽岑</t>
    <phoneticPr fontId="1" type="noConversion"/>
  </si>
  <si>
    <t>陳乃綺黃毓萱</t>
    <phoneticPr fontId="1" type="noConversion"/>
  </si>
  <si>
    <t>林子妤曾筠均</t>
    <phoneticPr fontId="1" type="noConversion"/>
  </si>
  <si>
    <t>雲林縣110年秋季縣長盃國術錦標賽【國小高子高年級組對練】比賽名單 甲35場</t>
    <phoneticPr fontId="1" type="noConversion"/>
  </si>
  <si>
    <t>李英傑吳峻愷</t>
    <phoneticPr fontId="1" type="noConversion"/>
  </si>
  <si>
    <t>李柏威黃博翔</t>
    <phoneticPr fontId="1" type="noConversion"/>
  </si>
  <si>
    <t>林聖傑鐘惟欣</t>
    <phoneticPr fontId="1" type="noConversion"/>
  </si>
  <si>
    <t>洪彥彰李俊逸</t>
    <phoneticPr fontId="1" type="noConversion"/>
  </si>
  <si>
    <t>吳泓樺黃威誠</t>
    <phoneticPr fontId="1" type="noConversion"/>
  </si>
  <si>
    <t>盧彥瑞許豊毫</t>
    <phoneticPr fontId="1" type="noConversion"/>
  </si>
  <si>
    <t>吳昀展陳暉然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</si>
  <si>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</si>
  <si>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雲林縣110年秋季縣長盃國術錦標賽【國中女子組對練】比賽名單 甲36場</t>
    <phoneticPr fontId="1" type="noConversion"/>
  </si>
  <si>
    <t>李季蓁黃詩雅</t>
    <phoneticPr fontId="1" type="noConversion"/>
  </si>
  <si>
    <t>廖芷葶王芊驊</t>
    <phoneticPr fontId="1" type="noConversion"/>
  </si>
  <si>
    <t>陳禹涵張絮涵</t>
    <phoneticPr fontId="1" type="noConversion"/>
  </si>
  <si>
    <t>羅央富李宇澄</t>
    <phoneticPr fontId="1" type="noConversion"/>
  </si>
  <si>
    <t>李仲恩黃耀信</t>
    <phoneticPr fontId="1" type="noConversion"/>
  </si>
  <si>
    <t>周竑廷廖友安</t>
    <phoneticPr fontId="1" type="noConversion"/>
  </si>
  <si>
    <t>王承宇鄭睿閎</t>
    <phoneticPr fontId="1" type="noConversion"/>
  </si>
  <si>
    <t>李冠頡蔡秉佑</t>
    <phoneticPr fontId="1" type="noConversion"/>
  </si>
  <si>
    <t>黃宗慶廖紘瑋</t>
    <phoneticPr fontId="1" type="noConversion"/>
  </si>
  <si>
    <t>吳釋令高顗珵</t>
    <phoneticPr fontId="1" type="noConversion"/>
  </si>
  <si>
    <t>李柏翰鄭安紳</t>
    <phoneticPr fontId="1" type="noConversion"/>
  </si>
  <si>
    <t>斗六國中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</si>
  <si>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</si>
  <si>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雲林縣110年秋季縣長盃國術錦標賽【國中男子組對練】比賽名單 甲37場</t>
    <phoneticPr fontId="1" type="noConversion"/>
  </si>
  <si>
    <t>詹子鋆</t>
    <phoneticPr fontId="1" type="noConversion"/>
  </si>
  <si>
    <t>雲林縣110年秋季縣長盃國術錦標賽【國小男子高年級組 雙兵器類】比賽名單 甲3場</t>
    <phoneticPr fontId="1" type="noConversion"/>
  </si>
  <si>
    <t>黃品豪</t>
    <phoneticPr fontId="1" type="noConversion"/>
  </si>
  <si>
    <t>陳妙淳</t>
    <phoneticPr fontId="1" type="noConversion"/>
  </si>
  <si>
    <t>沈煜博</t>
    <phoneticPr fontId="1" type="noConversion"/>
  </si>
  <si>
    <t>廖盈盈</t>
    <phoneticPr fontId="1" type="noConversion"/>
  </si>
  <si>
    <t>曾浚騰</t>
    <phoneticPr fontId="1" type="noConversion"/>
  </si>
  <si>
    <t>丁彬峰</t>
    <phoneticPr fontId="1" type="noConversion"/>
  </si>
  <si>
    <t>蕭慶鴻</t>
    <phoneticPr fontId="1" type="noConversion"/>
  </si>
  <si>
    <t>陳毅庠</t>
    <phoneticPr fontId="1" type="noConversion"/>
  </si>
  <si>
    <t>陳星翰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</si>
</sst>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177" fontId="3" fillId="0" borderId="0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175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35"/>
      <c r="O1" s="35"/>
      <c r="P1" s="30"/>
      <c r="Q1" s="30"/>
      <c r="R1" s="35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75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77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74</v>
      </c>
      <c r="C4" s="65" t="s">
        <v>10</v>
      </c>
      <c r="D4" s="47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30">
        <f>SUM(I4-N4-O4)</f>
        <v>0</v>
      </c>
      <c r="Q4" s="30">
        <f>AVERAGE(N4:O4)</f>
        <v>0</v>
      </c>
      <c r="R4" s="36">
        <f>L4-Q4</f>
        <v>0</v>
      </c>
    </row>
    <row r="5" spans="1:18" ht="37" customHeight="1" x14ac:dyDescent="0.4">
      <c r="A5" s="47">
        <v>2</v>
      </c>
      <c r="B5" s="65" t="s">
        <v>95</v>
      </c>
      <c r="C5" s="65" t="s">
        <v>10</v>
      </c>
      <c r="D5" s="47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30">
        <f>SUM(I5-N5-O5)</f>
        <v>0</v>
      </c>
      <c r="Q5" s="30">
        <f t="shared" ref="Q5" si="3">AVERAGE(N5:O5)</f>
        <v>0</v>
      </c>
      <c r="R5" s="37">
        <f t="shared" ref="R5" si="4">L5-Q5</f>
        <v>0</v>
      </c>
    </row>
    <row r="6" spans="1:18" ht="37" customHeight="1" x14ac:dyDescent="0.4">
      <c r="A6" s="47">
        <v>3</v>
      </c>
      <c r="B6" s="65" t="s">
        <v>166</v>
      </c>
      <c r="C6" s="65" t="s">
        <v>11</v>
      </c>
      <c r="D6" s="47"/>
      <c r="E6" s="2"/>
      <c r="F6" s="2"/>
      <c r="G6" s="2"/>
      <c r="H6" s="2"/>
      <c r="I6" s="2">
        <f t="shared" ref="I6:I7" si="5">SUM(D6:H6)</f>
        <v>0</v>
      </c>
      <c r="J6" s="2">
        <f t="shared" ref="J6:J7" si="6">SUM(P6/3)</f>
        <v>0</v>
      </c>
      <c r="K6" s="2"/>
      <c r="L6" s="2">
        <f t="shared" ref="L6:L7" si="7">SUM(J6:K6)</f>
        <v>0</v>
      </c>
      <c r="M6" s="2">
        <f t="shared" ref="M6:M7" si="8">RANK(L6,$L$4:$L$5)</f>
        <v>1</v>
      </c>
      <c r="N6" s="3">
        <f t="shared" ref="N6:N7" si="9">MAX(D6:H6)</f>
        <v>0</v>
      </c>
      <c r="O6" s="3">
        <f t="shared" ref="O6:O7" si="10">MIN(D6:H6)</f>
        <v>0</v>
      </c>
      <c r="P6" s="30">
        <f t="shared" ref="P6:P7" si="11">SUM(I6-N6-O6)</f>
        <v>0</v>
      </c>
      <c r="Q6" s="30">
        <f t="shared" ref="Q6:Q7" si="12">AVERAGE(N6:O6)</f>
        <v>0</v>
      </c>
      <c r="R6" s="37">
        <f t="shared" ref="R6:R7" si="13">L6-Q6</f>
        <v>0</v>
      </c>
    </row>
    <row r="7" spans="1:18" ht="37" customHeight="1" x14ac:dyDescent="0.4">
      <c r="A7" s="47">
        <v>4</v>
      </c>
      <c r="B7" s="65" t="s">
        <v>160</v>
      </c>
      <c r="C7" s="65" t="s">
        <v>10</v>
      </c>
      <c r="D7" s="47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30">
        <f t="shared" si="11"/>
        <v>0</v>
      </c>
      <c r="Q7" s="30">
        <f t="shared" si="12"/>
        <v>0</v>
      </c>
      <c r="R7" s="37">
        <f t="shared" si="13"/>
        <v>0</v>
      </c>
    </row>
    <row r="8" spans="1:18" ht="37" customHeight="1" x14ac:dyDescent="0.4">
      <c r="A8" s="31" t="s">
        <v>80</v>
      </c>
      <c r="B8" s="31"/>
      <c r="C8" s="31"/>
      <c r="D8" s="31"/>
      <c r="E8" s="31"/>
      <c r="F8" s="31"/>
      <c r="I8" s="35"/>
      <c r="J8" s="35"/>
      <c r="K8" s="35"/>
      <c r="L8" s="35"/>
      <c r="M8" s="35"/>
      <c r="N8" s="35"/>
      <c r="O8" s="35"/>
      <c r="P8" s="30"/>
      <c r="Q8" s="30"/>
      <c r="R8" s="35"/>
    </row>
    <row r="9" spans="1:18" ht="37" customHeight="1" x14ac:dyDescent="0.4">
      <c r="A9" s="35"/>
      <c r="B9" s="35"/>
      <c r="C9" s="73" t="s">
        <v>9</v>
      </c>
      <c r="D9" s="73"/>
      <c r="E9" s="73"/>
      <c r="F9" s="35"/>
      <c r="G9" s="31"/>
      <c r="H9" s="31"/>
      <c r="I9" s="31"/>
      <c r="J9" s="31"/>
      <c r="K9" s="31"/>
      <c r="L9" s="31"/>
      <c r="M9" s="31"/>
      <c r="N9" s="31"/>
      <c r="O9" s="31"/>
      <c r="P9" s="30"/>
      <c r="Q9" s="30"/>
      <c r="R9" s="35"/>
    </row>
    <row r="10" spans="1:18" ht="51" customHeight="1" x14ac:dyDescent="0.4">
      <c r="A10" s="68" t="s">
        <v>76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</sheetData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176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35"/>
      <c r="O1" s="35"/>
      <c r="P1" s="30"/>
      <c r="Q1" s="30"/>
      <c r="R1" s="35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75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77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177</v>
      </c>
      <c r="C4" s="65" t="s">
        <v>27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30">
        <f>SUM(I4-N4-O4)</f>
        <v>0</v>
      </c>
      <c r="Q4" s="30">
        <f>AVERAGE(N4:O4)</f>
        <v>0</v>
      </c>
      <c r="R4" s="36">
        <f>L4-Q4</f>
        <v>0</v>
      </c>
    </row>
    <row r="5" spans="1:18" ht="37" customHeight="1" x14ac:dyDescent="0.4">
      <c r="A5" s="47">
        <v>2</v>
      </c>
      <c r="B5" s="65" t="s">
        <v>46</v>
      </c>
      <c r="C5" s="65" t="s">
        <v>27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30">
        <f>SUM(I5-N5-O5)</f>
        <v>0</v>
      </c>
      <c r="Q5" s="30">
        <f t="shared" ref="Q5" si="3">AVERAGE(N5:O5)</f>
        <v>0</v>
      </c>
      <c r="R5" s="37">
        <f t="shared" ref="R5" si="4">L5-Q5</f>
        <v>0</v>
      </c>
    </row>
    <row r="6" spans="1:18" ht="37" customHeight="1" x14ac:dyDescent="0.4">
      <c r="A6" s="47">
        <v>3</v>
      </c>
      <c r="B6" s="65" t="s">
        <v>47</v>
      </c>
      <c r="C6" s="65" t="s">
        <v>35</v>
      </c>
      <c r="D6" s="47"/>
      <c r="E6" s="47"/>
      <c r="F6" s="47"/>
      <c r="G6" s="47"/>
      <c r="H6" s="47"/>
      <c r="I6" s="47">
        <f>SUM(D6:H6)</f>
        <v>0</v>
      </c>
      <c r="J6" s="47">
        <f>SUM(P6/3)</f>
        <v>0</v>
      </c>
      <c r="K6" s="47"/>
      <c r="L6" s="47">
        <f>SUM(J6:K6)</f>
        <v>0</v>
      </c>
      <c r="M6" s="47">
        <f>RANK(L6,$L$4:$L$5)</f>
        <v>1</v>
      </c>
      <c r="N6" s="48">
        <f>MAX(D6:H6)</f>
        <v>0</v>
      </c>
      <c r="O6" s="48">
        <f>MIN(D6:H6)</f>
        <v>0</v>
      </c>
      <c r="P6" s="63">
        <f>SUM(I6-N6-O6)</f>
        <v>0</v>
      </c>
      <c r="Q6" s="63">
        <f>AVERAGE(N6:O6)</f>
        <v>0</v>
      </c>
      <c r="R6" s="36">
        <f>L6-Q6</f>
        <v>0</v>
      </c>
    </row>
    <row r="7" spans="1:18" ht="34.5" customHeight="1" x14ac:dyDescent="0.4">
      <c r="A7" s="47">
        <v>4</v>
      </c>
      <c r="B7" s="65" t="s">
        <v>94</v>
      </c>
      <c r="C7" s="65" t="s">
        <v>27</v>
      </c>
      <c r="D7" s="47"/>
      <c r="E7" s="47"/>
      <c r="F7" s="47"/>
      <c r="G7" s="47"/>
      <c r="H7" s="47"/>
      <c r="I7" s="47">
        <f t="shared" ref="I7" si="5">SUM(D7:H7)</f>
        <v>0</v>
      </c>
      <c r="J7" s="47">
        <f t="shared" ref="J7" si="6">SUM(P7/3)</f>
        <v>0</v>
      </c>
      <c r="K7" s="47"/>
      <c r="L7" s="47">
        <f t="shared" ref="L7" si="7">SUM(J7:K7)</f>
        <v>0</v>
      </c>
      <c r="M7" s="47">
        <f>RANK(L7,$L$4:$L$5)</f>
        <v>1</v>
      </c>
      <c r="N7" s="48">
        <f>MAX(D7:H7)</f>
        <v>0</v>
      </c>
      <c r="O7" s="48">
        <f>MIN(D7:H7)</f>
        <v>0</v>
      </c>
      <c r="P7" s="63">
        <f>SUM(I7-N7-O7)</f>
        <v>0</v>
      </c>
      <c r="Q7" s="63">
        <f t="shared" ref="Q7" si="8">AVERAGE(N7:O7)</f>
        <v>0</v>
      </c>
      <c r="R7" s="37">
        <f t="shared" ref="R7" si="9">L7-Q7</f>
        <v>0</v>
      </c>
    </row>
    <row r="8" spans="1:18" ht="37" customHeight="1" x14ac:dyDescent="0.4">
      <c r="A8" s="31" t="s">
        <v>61</v>
      </c>
      <c r="B8" s="31"/>
      <c r="C8" s="31"/>
      <c r="D8" s="31"/>
      <c r="E8" s="31"/>
      <c r="F8" s="31"/>
      <c r="I8" s="35"/>
      <c r="J8" s="35"/>
      <c r="K8" s="35"/>
      <c r="L8" s="35"/>
      <c r="M8" s="35"/>
      <c r="N8" s="35"/>
      <c r="O8" s="35"/>
      <c r="P8" s="30"/>
      <c r="Q8" s="30"/>
      <c r="R8" s="35"/>
    </row>
    <row r="9" spans="1:18" ht="12.75" customHeight="1" x14ac:dyDescent="0.4">
      <c r="A9" s="35"/>
      <c r="B9" s="35"/>
      <c r="C9" s="73" t="s">
        <v>9</v>
      </c>
      <c r="D9" s="73"/>
      <c r="E9" s="73"/>
      <c r="F9" s="35"/>
      <c r="G9" s="31"/>
      <c r="H9" s="31"/>
      <c r="I9" s="31"/>
      <c r="J9" s="31"/>
      <c r="K9" s="31"/>
      <c r="L9" s="31"/>
      <c r="M9" s="31"/>
      <c r="N9" s="31"/>
      <c r="O9" s="31"/>
      <c r="P9" s="30"/>
      <c r="Q9" s="30"/>
      <c r="R9" s="35"/>
    </row>
    <row r="10" spans="1:18" ht="37" customHeight="1" x14ac:dyDescent="0.4">
      <c r="A10" s="68" t="s">
        <v>76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37" customHeight="1" x14ac:dyDescent="0.4"/>
    <row r="12" spans="1:18" ht="16.25" customHeight="1" x14ac:dyDescent="0.4"/>
  </sheetData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opLeftCell="A4"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69" t="s">
        <v>360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0" ht="24.65" customHeight="1" x14ac:dyDescent="0.4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1" t="s">
        <v>56</v>
      </c>
      <c r="O2" s="71"/>
      <c r="P2" s="71"/>
      <c r="Q2" s="72" t="s">
        <v>19</v>
      </c>
      <c r="R2" s="72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57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2">
        <v>1</v>
      </c>
      <c r="B4" s="65" t="s">
        <v>359</v>
      </c>
      <c r="C4" s="65" t="s">
        <v>27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37" customHeight="1" x14ac:dyDescent="0.4">
      <c r="A5" s="2">
        <v>2</v>
      </c>
      <c r="B5" s="65" t="s">
        <v>100</v>
      </c>
      <c r="C5" s="65" t="s">
        <v>29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20" ht="37" customHeight="1" x14ac:dyDescent="0.4">
      <c r="A6" s="2">
        <v>3</v>
      </c>
      <c r="B6" s="65" t="s">
        <v>96</v>
      </c>
      <c r="C6" s="65" t="s">
        <v>97</v>
      </c>
      <c r="D6" s="2"/>
      <c r="E6" s="2"/>
      <c r="F6" s="2"/>
      <c r="G6" s="2"/>
      <c r="H6" s="2"/>
      <c r="I6" s="2">
        <f t="shared" ref="I6:I7" si="5">SUM(D6:H6)</f>
        <v>0</v>
      </c>
      <c r="J6" s="2">
        <f t="shared" ref="J6:J7" si="6">SUM(P6/3)</f>
        <v>0</v>
      </c>
      <c r="K6" s="2"/>
      <c r="L6" s="2">
        <f t="shared" ref="L6:L7" si="7">SUM(J6:K6)</f>
        <v>0</v>
      </c>
      <c r="M6" s="2">
        <f>RANK(L6,$L$4:$L$5)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:Q7" si="8">AVERAGE(N6:O6)</f>
        <v>0</v>
      </c>
      <c r="R6" s="9">
        <f t="shared" ref="R6:R7" si="9">L6-Q6</f>
        <v>0</v>
      </c>
    </row>
    <row r="7" spans="1:20" ht="37" customHeight="1" x14ac:dyDescent="0.4">
      <c r="A7" s="47">
        <v>4</v>
      </c>
      <c r="B7" s="65" t="s">
        <v>98</v>
      </c>
      <c r="C7" s="65" t="s">
        <v>99</v>
      </c>
      <c r="D7" s="47"/>
      <c r="E7" s="47"/>
      <c r="F7" s="47"/>
      <c r="G7" s="47"/>
      <c r="H7" s="47"/>
      <c r="I7" s="47">
        <f t="shared" si="5"/>
        <v>0</v>
      </c>
      <c r="J7" s="47">
        <f t="shared" si="6"/>
        <v>0</v>
      </c>
      <c r="K7" s="47"/>
      <c r="L7" s="47">
        <f t="shared" si="7"/>
        <v>0</v>
      </c>
      <c r="M7" s="47">
        <f t="shared" ref="M7:M10" si="10">RANK(L7,$L$4:$L$5)</f>
        <v>1</v>
      </c>
      <c r="N7" s="48">
        <f t="shared" ref="N7:N10" si="11">MAX(D7:H7)</f>
        <v>0</v>
      </c>
      <c r="O7" s="48">
        <f t="shared" ref="O7:O10" si="12">MIN(D7:H7)</f>
        <v>0</v>
      </c>
      <c r="P7" s="52">
        <f t="shared" ref="P7:P10" si="13">SUM(I7-N7-O7)</f>
        <v>0</v>
      </c>
      <c r="Q7" s="52">
        <f t="shared" si="8"/>
        <v>0</v>
      </c>
      <c r="R7" s="54">
        <f t="shared" si="9"/>
        <v>0</v>
      </c>
      <c r="S7" s="67"/>
      <c r="T7" s="67"/>
    </row>
    <row r="8" spans="1:20" ht="37" customHeight="1" x14ac:dyDescent="0.4">
      <c r="A8" s="47">
        <v>5</v>
      </c>
      <c r="B8" s="65" t="s">
        <v>172</v>
      </c>
      <c r="C8" s="65" t="s">
        <v>97</v>
      </c>
      <c r="D8" s="47"/>
      <c r="E8" s="47"/>
      <c r="F8" s="47"/>
      <c r="G8" s="47"/>
      <c r="H8" s="47"/>
      <c r="I8" s="47">
        <f t="shared" ref="I8:I10" si="14">SUM(D8:H8)</f>
        <v>0</v>
      </c>
      <c r="J8" s="47">
        <f t="shared" ref="J8:J10" si="15">SUM(P8/3)</f>
        <v>0</v>
      </c>
      <c r="K8" s="47"/>
      <c r="L8" s="47">
        <f t="shared" ref="L8:L10" si="16">SUM(J8:K8)</f>
        <v>0</v>
      </c>
      <c r="M8" s="47">
        <f t="shared" si="10"/>
        <v>1</v>
      </c>
      <c r="N8" s="48">
        <f t="shared" si="11"/>
        <v>0</v>
      </c>
      <c r="O8" s="48">
        <f t="shared" si="12"/>
        <v>0</v>
      </c>
      <c r="P8" s="52">
        <f t="shared" si="13"/>
        <v>0</v>
      </c>
      <c r="Q8" s="52">
        <f t="shared" ref="Q8:Q10" si="17">AVERAGE(N8:O8)</f>
        <v>0</v>
      </c>
      <c r="R8" s="54">
        <f t="shared" ref="R8:R10" si="18">L8-Q8</f>
        <v>0</v>
      </c>
    </row>
    <row r="9" spans="1:20" ht="37" customHeight="1" x14ac:dyDescent="0.4">
      <c r="A9" s="47">
        <v>6</v>
      </c>
      <c r="B9" s="65" t="s">
        <v>101</v>
      </c>
      <c r="C9" s="65" t="s">
        <v>35</v>
      </c>
      <c r="D9" s="47"/>
      <c r="E9" s="47"/>
      <c r="F9" s="47"/>
      <c r="G9" s="47"/>
      <c r="H9" s="47"/>
      <c r="I9" s="47">
        <f t="shared" si="14"/>
        <v>0</v>
      </c>
      <c r="J9" s="47">
        <f t="shared" si="15"/>
        <v>0</v>
      </c>
      <c r="K9" s="47"/>
      <c r="L9" s="47">
        <f t="shared" si="16"/>
        <v>0</v>
      </c>
      <c r="M9" s="47">
        <f t="shared" si="10"/>
        <v>1</v>
      </c>
      <c r="N9" s="48">
        <f t="shared" si="11"/>
        <v>0</v>
      </c>
      <c r="O9" s="48">
        <f t="shared" si="12"/>
        <v>0</v>
      </c>
      <c r="P9" s="52">
        <f t="shared" si="13"/>
        <v>0</v>
      </c>
      <c r="Q9" s="52">
        <f t="shared" si="17"/>
        <v>0</v>
      </c>
      <c r="R9" s="54">
        <f t="shared" si="18"/>
        <v>0</v>
      </c>
    </row>
    <row r="10" spans="1:20" ht="37.5" customHeight="1" x14ac:dyDescent="0.4">
      <c r="A10" s="47">
        <v>7</v>
      </c>
      <c r="B10" s="65" t="s">
        <v>178</v>
      </c>
      <c r="C10" s="65" t="s">
        <v>35</v>
      </c>
      <c r="D10" s="47"/>
      <c r="E10" s="47"/>
      <c r="F10" s="47"/>
      <c r="G10" s="47"/>
      <c r="H10" s="47"/>
      <c r="I10" s="47">
        <f t="shared" si="14"/>
        <v>0</v>
      </c>
      <c r="J10" s="47">
        <f t="shared" si="15"/>
        <v>0</v>
      </c>
      <c r="K10" s="47"/>
      <c r="L10" s="47">
        <f t="shared" si="16"/>
        <v>0</v>
      </c>
      <c r="M10" s="47">
        <f t="shared" si="10"/>
        <v>1</v>
      </c>
      <c r="N10" s="48">
        <f t="shared" si="11"/>
        <v>0</v>
      </c>
      <c r="O10" s="48">
        <f t="shared" si="12"/>
        <v>0</v>
      </c>
      <c r="P10" s="52">
        <f t="shared" si="13"/>
        <v>0</v>
      </c>
      <c r="Q10" s="52">
        <f t="shared" si="17"/>
        <v>0</v>
      </c>
      <c r="R10" s="54">
        <f t="shared" si="18"/>
        <v>0</v>
      </c>
    </row>
    <row r="11" spans="1:20" ht="19.5" x14ac:dyDescent="0.4">
      <c r="A11" s="75" t="s">
        <v>206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76"/>
    </row>
    <row r="12" spans="1:20" ht="19.5" x14ac:dyDescent="0.4">
      <c r="A12" s="4"/>
      <c r="B12" s="4"/>
      <c r="C12" s="73" t="s">
        <v>9</v>
      </c>
      <c r="D12" s="73"/>
      <c r="E12" s="73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20" x14ac:dyDescent="0.4">
      <c r="A13" s="68" t="s">
        <v>68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Normal="100" workbookViewId="0">
      <selection activeCell="U7" sqref="U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186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58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51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91</v>
      </c>
      <c r="C4" s="65" t="s">
        <v>10</v>
      </c>
      <c r="D4" s="47"/>
      <c r="E4" s="47"/>
      <c r="F4" s="47"/>
      <c r="G4" s="47"/>
      <c r="H4" s="47"/>
      <c r="I4" s="47">
        <f t="shared" ref="I4:I8" si="0">SUM(D4:H4)</f>
        <v>0</v>
      </c>
      <c r="J4" s="47">
        <f t="shared" ref="J4:J8" si="1">SUM(P4/3)</f>
        <v>0</v>
      </c>
      <c r="K4" s="47"/>
      <c r="L4" s="47">
        <f t="shared" ref="L4:L8" si="2">SUM(J4:K4)</f>
        <v>0</v>
      </c>
      <c r="M4" s="47">
        <f t="shared" ref="M4:M8" si="3">RANK(L4,$L$4:$L$8)</f>
        <v>1</v>
      </c>
      <c r="N4" s="3">
        <f t="shared" ref="N4:N8" si="4">MAX(D4:H4)</f>
        <v>0</v>
      </c>
      <c r="O4" s="3">
        <f t="shared" ref="O4:O8" si="5">MIN(D4:H4)</f>
        <v>0</v>
      </c>
      <c r="P4" s="30">
        <f t="shared" ref="P4:P8" si="6">SUM(I4-N4-O4)</f>
        <v>0</v>
      </c>
      <c r="Q4" s="30">
        <f t="shared" ref="Q4:Q8" si="7">AVERAGE(N4:O4)</f>
        <v>0</v>
      </c>
      <c r="R4" s="9">
        <f t="shared" ref="R4:R8" si="8">L4-Q4</f>
        <v>0</v>
      </c>
    </row>
    <row r="5" spans="1:18" ht="37" customHeight="1" x14ac:dyDescent="0.4">
      <c r="A5" s="47">
        <v>2</v>
      </c>
      <c r="B5" s="65" t="s">
        <v>184</v>
      </c>
      <c r="C5" s="65" t="s">
        <v>11</v>
      </c>
      <c r="D5" s="47"/>
      <c r="E5" s="47"/>
      <c r="F5" s="47"/>
      <c r="G5" s="47"/>
      <c r="H5" s="47"/>
      <c r="I5" s="47">
        <f t="shared" si="0"/>
        <v>0</v>
      </c>
      <c r="J5" s="47">
        <f t="shared" si="1"/>
        <v>0</v>
      </c>
      <c r="K5" s="47"/>
      <c r="L5" s="47">
        <f t="shared" si="2"/>
        <v>0</v>
      </c>
      <c r="M5" s="47">
        <f t="shared" si="3"/>
        <v>1</v>
      </c>
      <c r="N5" s="3">
        <f t="shared" si="4"/>
        <v>0</v>
      </c>
      <c r="O5" s="3">
        <f t="shared" si="5"/>
        <v>0</v>
      </c>
      <c r="P5" s="30">
        <f t="shared" si="6"/>
        <v>0</v>
      </c>
      <c r="Q5" s="30">
        <f t="shared" si="7"/>
        <v>0</v>
      </c>
      <c r="R5" s="9">
        <f t="shared" si="8"/>
        <v>0</v>
      </c>
    </row>
    <row r="6" spans="1:18" ht="37" customHeight="1" x14ac:dyDescent="0.4">
      <c r="A6" s="47">
        <v>3</v>
      </c>
      <c r="B6" s="65" t="s">
        <v>90</v>
      </c>
      <c r="C6" s="65" t="s">
        <v>183</v>
      </c>
      <c r="D6" s="47"/>
      <c r="E6" s="47"/>
      <c r="F6" s="47"/>
      <c r="G6" s="47"/>
      <c r="H6" s="47"/>
      <c r="I6" s="47">
        <f>SUM(D6:H6)</f>
        <v>0</v>
      </c>
      <c r="J6" s="47">
        <f t="shared" si="1"/>
        <v>0</v>
      </c>
      <c r="K6" s="47"/>
      <c r="L6" s="47">
        <f t="shared" si="2"/>
        <v>0</v>
      </c>
      <c r="M6" s="47">
        <f t="shared" si="3"/>
        <v>1</v>
      </c>
      <c r="N6" s="3">
        <f t="shared" si="4"/>
        <v>0</v>
      </c>
      <c r="O6" s="3">
        <f t="shared" si="5"/>
        <v>0</v>
      </c>
      <c r="P6" s="30">
        <f t="shared" si="6"/>
        <v>0</v>
      </c>
      <c r="Q6" s="30">
        <f t="shared" si="7"/>
        <v>0</v>
      </c>
      <c r="R6" s="9">
        <f t="shared" si="8"/>
        <v>0</v>
      </c>
    </row>
    <row r="7" spans="1:18" ht="37" customHeight="1" x14ac:dyDescent="0.4">
      <c r="A7" s="47">
        <v>4</v>
      </c>
      <c r="B7" s="65" t="s">
        <v>41</v>
      </c>
      <c r="C7" s="65" t="s">
        <v>10</v>
      </c>
      <c r="D7" s="47"/>
      <c r="E7" s="47"/>
      <c r="F7" s="47"/>
      <c r="G7" s="47"/>
      <c r="H7" s="47"/>
      <c r="I7" s="47">
        <f t="shared" si="0"/>
        <v>0</v>
      </c>
      <c r="J7" s="47">
        <f t="shared" si="1"/>
        <v>0</v>
      </c>
      <c r="K7" s="47"/>
      <c r="L7" s="47">
        <f t="shared" si="2"/>
        <v>0</v>
      </c>
      <c r="M7" s="47">
        <f t="shared" si="3"/>
        <v>1</v>
      </c>
      <c r="N7" s="3">
        <f t="shared" si="4"/>
        <v>0</v>
      </c>
      <c r="O7" s="3">
        <f t="shared" si="5"/>
        <v>0</v>
      </c>
      <c r="P7" s="30">
        <f t="shared" si="6"/>
        <v>0</v>
      </c>
      <c r="Q7" s="30">
        <f t="shared" si="7"/>
        <v>0</v>
      </c>
      <c r="R7" s="9">
        <f t="shared" si="8"/>
        <v>0</v>
      </c>
    </row>
    <row r="8" spans="1:18" ht="37" customHeight="1" x14ac:dyDescent="0.4">
      <c r="A8" s="47">
        <v>5</v>
      </c>
      <c r="B8" s="65" t="s">
        <v>49</v>
      </c>
      <c r="C8" s="65" t="s">
        <v>10</v>
      </c>
      <c r="D8" s="47"/>
      <c r="E8" s="47"/>
      <c r="F8" s="47"/>
      <c r="G8" s="47"/>
      <c r="H8" s="47"/>
      <c r="I8" s="47">
        <f t="shared" si="0"/>
        <v>0</v>
      </c>
      <c r="J8" s="47">
        <f t="shared" si="1"/>
        <v>0</v>
      </c>
      <c r="K8" s="47"/>
      <c r="L8" s="47">
        <f t="shared" si="2"/>
        <v>0</v>
      </c>
      <c r="M8" s="47">
        <f t="shared" si="3"/>
        <v>1</v>
      </c>
      <c r="N8" s="3">
        <f t="shared" si="4"/>
        <v>0</v>
      </c>
      <c r="O8" s="3">
        <f t="shared" si="5"/>
        <v>0</v>
      </c>
      <c r="P8" s="30">
        <f t="shared" si="6"/>
        <v>0</v>
      </c>
      <c r="Q8" s="30">
        <f t="shared" si="7"/>
        <v>0</v>
      </c>
      <c r="R8" s="9">
        <f t="shared" si="8"/>
        <v>0</v>
      </c>
    </row>
    <row r="9" spans="1:18" ht="37" customHeight="1" x14ac:dyDescent="0.4">
      <c r="A9" s="31" t="s">
        <v>207</v>
      </c>
      <c r="B9" s="31"/>
      <c r="C9" s="31"/>
      <c r="D9" s="31"/>
    </row>
    <row r="10" spans="1:18" ht="33" customHeight="1" x14ac:dyDescent="0.4">
      <c r="C10" s="73" t="s">
        <v>9</v>
      </c>
      <c r="D10" s="73"/>
      <c r="E10" s="73"/>
      <c r="F10" s="31"/>
      <c r="G10" s="31"/>
      <c r="H10" s="31"/>
      <c r="I10" s="31"/>
      <c r="J10" s="31"/>
      <c r="K10" s="31"/>
      <c r="L10" s="31"/>
      <c r="M10" s="31"/>
      <c r="N10" s="18"/>
      <c r="O10" s="18"/>
    </row>
    <row r="11" spans="1:18" ht="36.75" customHeight="1" x14ac:dyDescent="0.4">
      <c r="A11" s="68" t="s">
        <v>68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36.75" customHeight="1" x14ac:dyDescent="0.4"/>
    <row r="13" spans="1:18" ht="36.75" customHeight="1" x14ac:dyDescent="0.4"/>
    <row r="14" spans="1:18" ht="36.75" customHeight="1" x14ac:dyDescent="0.4"/>
    <row r="15" spans="1:18" ht="36.75" customHeight="1" x14ac:dyDescent="0.4"/>
    <row r="16" spans="1:18" ht="32.25" customHeight="1" x14ac:dyDescent="0.4"/>
    <row r="18" ht="33.75" customHeight="1" x14ac:dyDescent="0.4"/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B9" sqref="B9:C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185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51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47">
        <v>1</v>
      </c>
      <c r="B4" s="65" t="s">
        <v>188</v>
      </c>
      <c r="C4" s="65" t="s">
        <v>25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9" si="0">RANK(L4,$L$4:$L$12)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47">
        <v>2</v>
      </c>
      <c r="B5" s="65" t="s">
        <v>89</v>
      </c>
      <c r="C5" s="65" t="s">
        <v>25</v>
      </c>
      <c r="D5" s="47"/>
      <c r="E5" s="47"/>
      <c r="F5" s="47"/>
      <c r="G5" s="47"/>
      <c r="H5" s="47"/>
      <c r="I5" s="47">
        <f t="shared" ref="I5:I6" si="4">SUM(D5:H5)</f>
        <v>0</v>
      </c>
      <c r="J5" s="47">
        <f t="shared" ref="J5:J6" si="5">SUM(P5/3)</f>
        <v>0</v>
      </c>
      <c r="K5" s="47"/>
      <c r="L5" s="47">
        <f t="shared" ref="L5:L6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0" customHeight="1" x14ac:dyDescent="0.4">
      <c r="A6" s="47">
        <v>3</v>
      </c>
      <c r="B6" s="65" t="s">
        <v>32</v>
      </c>
      <c r="C6" s="65" t="s">
        <v>24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4">
      <c r="A7" s="47">
        <v>4</v>
      </c>
      <c r="B7" s="65" t="s">
        <v>64</v>
      </c>
      <c r="C7" s="65" t="s">
        <v>10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4">
      <c r="A8" s="47">
        <v>5</v>
      </c>
      <c r="B8" s="65" t="s">
        <v>88</v>
      </c>
      <c r="C8" s="65" t="s">
        <v>25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4">
      <c r="A9" s="47">
        <v>6</v>
      </c>
      <c r="B9" s="65" t="s">
        <v>189</v>
      </c>
      <c r="C9" s="65" t="s">
        <v>10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4">
      <c r="A10" s="75" t="s">
        <v>187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  <c r="O10" s="76"/>
    </row>
    <row r="11" spans="1:18" ht="30" customHeight="1" x14ac:dyDescent="0.4">
      <c r="A11" s="4"/>
      <c r="B11" s="4"/>
      <c r="C11" s="73" t="s">
        <v>9</v>
      </c>
      <c r="D11" s="73"/>
      <c r="E11" s="73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0" customHeight="1" x14ac:dyDescent="0.4">
      <c r="A12" s="68" t="s">
        <v>68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30" customHeight="1" x14ac:dyDescent="0.4">
      <c r="A13" s="60"/>
      <c r="B13" s="66"/>
      <c r="C13" s="66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23"/>
      <c r="Q13" s="23"/>
      <c r="R13" s="24"/>
    </row>
    <row r="15" spans="1:18" ht="33" customHeight="1" x14ac:dyDescent="0.4"/>
    <row r="16" spans="1:18" ht="33" customHeight="1" x14ac:dyDescent="0.4"/>
  </sheetData>
  <sortState ref="A4:C12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K5" sqref="K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190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1" t="s">
        <v>59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85</v>
      </c>
      <c r="K3" s="6" t="s">
        <v>12</v>
      </c>
      <c r="L3" s="5" t="s">
        <v>14</v>
      </c>
      <c r="M3" s="2" t="s">
        <v>0</v>
      </c>
      <c r="N3" s="40" t="s">
        <v>15</v>
      </c>
      <c r="O3" s="40" t="s">
        <v>16</v>
      </c>
      <c r="P3" s="14" t="s">
        <v>13</v>
      </c>
      <c r="Q3" s="28" t="s">
        <v>17</v>
      </c>
      <c r="R3" s="41" t="s">
        <v>18</v>
      </c>
    </row>
    <row r="4" spans="1:18" ht="37" customHeight="1" x14ac:dyDescent="0.4">
      <c r="A4" s="47">
        <v>1</v>
      </c>
      <c r="B4" s="65" t="s">
        <v>179</v>
      </c>
      <c r="C4" s="65" t="s">
        <v>180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5" si="0">RANK(L4,$L$4:$L$9)</f>
        <v>1</v>
      </c>
      <c r="N4" s="21">
        <f t="shared" ref="N4:N5" si="1">MAX(D4:H4)</f>
        <v>0</v>
      </c>
      <c r="O4" s="21">
        <f t="shared" ref="O4:O5" si="2">MIN(D4:H4)</f>
        <v>0</v>
      </c>
      <c r="P4" s="29">
        <f t="shared" ref="P4:P5" si="3">SUM(I4-N4-O4)</f>
        <v>0</v>
      </c>
      <c r="Q4" s="29">
        <f>AVERAGE(N4:O4)</f>
        <v>0</v>
      </c>
      <c r="R4" s="38">
        <f>L4-Q4</f>
        <v>0</v>
      </c>
    </row>
    <row r="5" spans="1:18" ht="37" customHeight="1" x14ac:dyDescent="0.4">
      <c r="A5" s="47">
        <v>2</v>
      </c>
      <c r="B5" s="65" t="s">
        <v>181</v>
      </c>
      <c r="C5" s="65" t="s">
        <v>27</v>
      </c>
      <c r="D5" s="47"/>
      <c r="E5" s="47"/>
      <c r="F5" s="47"/>
      <c r="G5" s="47"/>
      <c r="H5" s="47"/>
      <c r="I5" s="47">
        <f t="shared" ref="I5" si="4">SUM(D5:H5)</f>
        <v>0</v>
      </c>
      <c r="J5" s="47">
        <f t="shared" ref="J5" si="5">SUM(P5/3)</f>
        <v>0</v>
      </c>
      <c r="K5" s="47"/>
      <c r="L5" s="47">
        <f t="shared" ref="L5" si="6">SUM(J5:K5)</f>
        <v>0</v>
      </c>
      <c r="M5" s="47">
        <f t="shared" si="0"/>
        <v>1</v>
      </c>
      <c r="N5" s="21">
        <f t="shared" si="1"/>
        <v>0</v>
      </c>
      <c r="O5" s="21">
        <f t="shared" si="2"/>
        <v>0</v>
      </c>
      <c r="P5" s="29">
        <f t="shared" si="3"/>
        <v>0</v>
      </c>
      <c r="Q5" s="29">
        <f t="shared" ref="Q5" si="7">AVERAGE(N5:O5)</f>
        <v>0</v>
      </c>
      <c r="R5" s="39">
        <f t="shared" ref="R5" si="8">L5-Q5</f>
        <v>0</v>
      </c>
    </row>
    <row r="6" spans="1:18" ht="37" customHeight="1" x14ac:dyDescent="0.4">
      <c r="A6" s="75" t="s">
        <v>182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18" ht="37" customHeight="1" x14ac:dyDescent="0.4">
      <c r="A7" s="4"/>
      <c r="B7" s="4"/>
      <c r="C7" s="73" t="s">
        <v>9</v>
      </c>
      <c r="D7" s="73"/>
      <c r="E7" s="73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40.5" customHeight="1" x14ac:dyDescent="0.4">
      <c r="A8" s="68" t="s">
        <v>68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18" ht="35.25" customHeight="1" x14ac:dyDescent="0.4">
      <c r="A9" s="60"/>
      <c r="B9" s="66"/>
      <c r="C9" s="66"/>
      <c r="D9" s="60"/>
      <c r="E9" s="60"/>
      <c r="F9" s="60"/>
      <c r="G9" s="60"/>
      <c r="H9" s="60"/>
      <c r="I9" s="60"/>
      <c r="J9" s="60"/>
      <c r="K9" s="60"/>
      <c r="L9" s="60"/>
      <c r="M9" s="60"/>
      <c r="N9" s="21"/>
      <c r="O9" s="21"/>
      <c r="P9" s="29"/>
      <c r="Q9" s="29"/>
      <c r="R9" s="39"/>
    </row>
    <row r="10" spans="1:18" ht="33" customHeight="1" x14ac:dyDescent="0.4"/>
    <row r="12" spans="1:18" ht="34.5" customHeight="1" x14ac:dyDescent="0.4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zoomScaleNormal="100" workbookViewId="0">
      <selection activeCell="A10" sqref="A10:O1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191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36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23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6" customHeight="1" x14ac:dyDescent="0.4">
      <c r="A4" s="47">
        <v>1</v>
      </c>
      <c r="B4" s="65" t="s">
        <v>126</v>
      </c>
      <c r="C4" s="65" t="s">
        <v>27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9" si="0">RANK(L4,$L$4:$L$5)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4">
      <c r="A5" s="47">
        <v>2</v>
      </c>
      <c r="B5" s="65" t="s">
        <v>106</v>
      </c>
      <c r="C5" s="65" t="s">
        <v>50</v>
      </c>
      <c r="D5" s="47"/>
      <c r="E5" s="47"/>
      <c r="F5" s="47"/>
      <c r="G5" s="47"/>
      <c r="H5" s="47"/>
      <c r="I5" s="47">
        <f t="shared" ref="I5" si="4">SUM(D5:H5)</f>
        <v>0</v>
      </c>
      <c r="J5" s="47">
        <f t="shared" ref="J5" si="5">SUM(P5/3)</f>
        <v>0</v>
      </c>
      <c r="K5" s="47"/>
      <c r="L5" s="47">
        <f t="shared" ref="L5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" customHeight="1" x14ac:dyDescent="0.4">
      <c r="A6" s="47">
        <v>3</v>
      </c>
      <c r="B6" s="65" t="s">
        <v>193</v>
      </c>
      <c r="C6" s="65" t="s">
        <v>121</v>
      </c>
      <c r="D6" s="47"/>
      <c r="E6" s="47"/>
      <c r="F6" s="47"/>
      <c r="G6" s="47"/>
      <c r="H6" s="47"/>
      <c r="I6" s="47">
        <f>SUM(D6:H6)</f>
        <v>0</v>
      </c>
      <c r="J6" s="47">
        <f>SUM(P6/3)</f>
        <v>0</v>
      </c>
      <c r="K6" s="47"/>
      <c r="L6" s="47">
        <f>SUM(J6:K6)</f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" customHeight="1" x14ac:dyDescent="0.4">
      <c r="A7" s="47">
        <v>4</v>
      </c>
      <c r="B7" s="65" t="s">
        <v>194</v>
      </c>
      <c r="C7" s="65" t="s">
        <v>43</v>
      </c>
      <c r="D7" s="47"/>
      <c r="E7" s="47"/>
      <c r="F7" s="47"/>
      <c r="G7" s="47"/>
      <c r="H7" s="47"/>
      <c r="I7" s="47">
        <f t="shared" ref="I7" si="9">SUM(D7:H7)</f>
        <v>0</v>
      </c>
      <c r="J7" s="47">
        <f t="shared" ref="J7" si="10">SUM(P7/3)</f>
        <v>0</v>
      </c>
      <c r="K7" s="47"/>
      <c r="L7" s="47">
        <f t="shared" ref="L7" si="11">SUM(J7:K7)</f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" customHeight="1" x14ac:dyDescent="0.4">
      <c r="A8" s="47">
        <v>5</v>
      </c>
      <c r="B8" s="65" t="s">
        <v>195</v>
      </c>
      <c r="C8" s="65" t="s">
        <v>27</v>
      </c>
      <c r="D8" s="47"/>
      <c r="E8" s="47"/>
      <c r="F8" s="47"/>
      <c r="G8" s="47"/>
      <c r="H8" s="47"/>
      <c r="I8" s="47">
        <f>SUM(D8:H8)</f>
        <v>0</v>
      </c>
      <c r="J8" s="47">
        <f>SUM(P8/3)</f>
        <v>0</v>
      </c>
      <c r="K8" s="47"/>
      <c r="L8" s="47">
        <f>SUM(J8:K8)</f>
        <v>0</v>
      </c>
      <c r="M8" s="47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" customHeight="1" x14ac:dyDescent="0.4">
      <c r="A9" s="47">
        <v>6</v>
      </c>
      <c r="B9" s="65" t="s">
        <v>192</v>
      </c>
      <c r="C9" s="65" t="s">
        <v>27</v>
      </c>
      <c r="D9" s="47"/>
      <c r="E9" s="47"/>
      <c r="F9" s="47"/>
      <c r="G9" s="47"/>
      <c r="H9" s="47"/>
      <c r="I9" s="47">
        <f>SUM(D9:H9)</f>
        <v>0</v>
      </c>
      <c r="J9" s="47">
        <f>SUM(P9/3)</f>
        <v>0</v>
      </c>
      <c r="K9" s="47"/>
      <c r="L9" s="47">
        <f>SUM(J9:K9)</f>
        <v>0</v>
      </c>
      <c r="M9" s="47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>AVERAGE(N9:O9)</f>
        <v>0</v>
      </c>
      <c r="R9" s="10">
        <f>L9-Q9</f>
        <v>0</v>
      </c>
    </row>
    <row r="10" spans="1:18" ht="36" customHeight="1" x14ac:dyDescent="0.4">
      <c r="A10" s="75" t="s">
        <v>196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  <c r="O10" s="76"/>
      <c r="R10" s="10"/>
    </row>
    <row r="11" spans="1:18" ht="36" customHeight="1" x14ac:dyDescent="0.4">
      <c r="C11" s="73" t="s">
        <v>9</v>
      </c>
      <c r="D11" s="73"/>
      <c r="E11" s="73"/>
    </row>
    <row r="12" spans="1:18" ht="36" customHeight="1" x14ac:dyDescent="0.4">
      <c r="A12" s="68" t="s">
        <v>68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36" customHeight="1" x14ac:dyDescent="0.4"/>
    <row r="14" spans="1:18" ht="30" customHeight="1" x14ac:dyDescent="0.4"/>
    <row r="15" spans="1:18" ht="41.25" customHeight="1" x14ac:dyDescent="0.4"/>
  </sheetData>
  <sortState ref="A4:C5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"/>
  <sheetViews>
    <sheetView zoomScale="109" zoomScaleNormal="110" workbookViewId="0">
      <selection activeCell="A16" sqref="A1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51" ht="27.65" customHeight="1" x14ac:dyDescent="0.4">
      <c r="A1" s="69" t="s">
        <v>197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51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51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51" ht="37" customHeight="1" x14ac:dyDescent="0.4">
      <c r="A4" s="47">
        <v>1</v>
      </c>
      <c r="B4" s="65" t="s">
        <v>361</v>
      </c>
      <c r="C4" s="65" t="s">
        <v>43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51" ht="37" customHeight="1" x14ac:dyDescent="0.4">
      <c r="A5" s="47">
        <v>2</v>
      </c>
      <c r="B5" s="65" t="s">
        <v>198</v>
      </c>
      <c r="C5" s="65" t="s">
        <v>27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</row>
    <row r="6" spans="1:51" ht="37" customHeight="1" x14ac:dyDescent="0.4">
      <c r="A6" s="47">
        <v>3</v>
      </c>
      <c r="B6" s="65" t="s">
        <v>120</v>
      </c>
      <c r="C6" s="65" t="s">
        <v>121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RANK(L6,$L$4:$L$6)</f>
        <v>1</v>
      </c>
      <c r="N6" s="60">
        <f t="shared" si="0"/>
        <v>0</v>
      </c>
      <c r="O6" s="60">
        <f t="shared" si="1"/>
        <v>0</v>
      </c>
      <c r="P6" s="23">
        <f t="shared" si="2"/>
        <v>0</v>
      </c>
      <c r="Q6" s="23">
        <f t="shared" si="6"/>
        <v>0</v>
      </c>
      <c r="R6" s="24">
        <f t="shared" si="7"/>
        <v>0</v>
      </c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</row>
    <row r="7" spans="1:51" s="22" customFormat="1" ht="37" customHeight="1" x14ac:dyDescent="0.4">
      <c r="A7" s="47">
        <v>4</v>
      </c>
      <c r="B7" s="65" t="s">
        <v>122</v>
      </c>
      <c r="C7" s="65" t="s">
        <v>27</v>
      </c>
      <c r="D7" s="47"/>
      <c r="E7" s="47"/>
      <c r="F7" s="47"/>
      <c r="G7" s="47"/>
      <c r="H7" s="47"/>
      <c r="I7" s="47">
        <f t="shared" ref="I7:I8" si="8">SUM(D7:H7)</f>
        <v>0</v>
      </c>
      <c r="J7" s="47">
        <f t="shared" ref="J7:J8" si="9">SUM(P7/3)</f>
        <v>0</v>
      </c>
      <c r="K7" s="47"/>
      <c r="L7" s="47">
        <f t="shared" ref="L7:L8" si="10">SUM(J7:K7)</f>
        <v>0</v>
      </c>
      <c r="M7" s="47">
        <f>RANK(L7,$L$4:$L$6)</f>
        <v>1</v>
      </c>
      <c r="N7" s="48">
        <f t="shared" ref="N7:N8" si="11">MAX(D7:H7)</f>
        <v>0</v>
      </c>
      <c r="O7" s="48">
        <f t="shared" ref="O7:O8" si="12">MIN(D7:H7)</f>
        <v>0</v>
      </c>
      <c r="P7" s="52">
        <f t="shared" ref="P7:P8" si="13">SUM(I7-N7-O7)</f>
        <v>0</v>
      </c>
      <c r="Q7" s="52">
        <f>AVERAGE(N7:O7)</f>
        <v>0</v>
      </c>
      <c r="R7" s="55">
        <f>L7-Q7</f>
        <v>0</v>
      </c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</row>
    <row r="8" spans="1:51" s="25" customFormat="1" ht="32.25" customHeight="1" x14ac:dyDescent="0.4">
      <c r="A8" s="47">
        <v>5</v>
      </c>
      <c r="B8" s="65" t="s">
        <v>135</v>
      </c>
      <c r="C8" s="65" t="s">
        <v>43</v>
      </c>
      <c r="D8" s="47"/>
      <c r="E8" s="47"/>
      <c r="F8" s="47"/>
      <c r="G8" s="47"/>
      <c r="H8" s="47"/>
      <c r="I8" s="47">
        <f t="shared" si="8"/>
        <v>0</v>
      </c>
      <c r="J8" s="47">
        <f t="shared" si="9"/>
        <v>0</v>
      </c>
      <c r="K8" s="47"/>
      <c r="L8" s="47">
        <f t="shared" si="10"/>
        <v>0</v>
      </c>
      <c r="M8" s="47">
        <f>RANK(L8,$L$4:$L$6)</f>
        <v>1</v>
      </c>
      <c r="N8" s="48">
        <f t="shared" si="11"/>
        <v>0</v>
      </c>
      <c r="O8" s="48">
        <f t="shared" si="12"/>
        <v>0</v>
      </c>
      <c r="P8" s="52">
        <f t="shared" si="13"/>
        <v>0</v>
      </c>
      <c r="Q8" s="52">
        <f t="shared" ref="Q8" si="14">AVERAGE(N8:O8)</f>
        <v>0</v>
      </c>
      <c r="R8" s="54">
        <f t="shared" ref="R8" si="15">L8-Q8</f>
        <v>0</v>
      </c>
    </row>
    <row r="9" spans="1:51" s="25" customFormat="1" ht="37" customHeight="1" x14ac:dyDescent="0.4">
      <c r="A9" s="77" t="s">
        <v>208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6"/>
      <c r="O9" s="76"/>
      <c r="P9" s="7"/>
      <c r="Q9" s="7"/>
      <c r="R9" s="1"/>
    </row>
    <row r="10" spans="1:51" s="25" customFormat="1" ht="17.25" customHeight="1" x14ac:dyDescent="0.4">
      <c r="A10" s="4"/>
      <c r="B10" s="4"/>
      <c r="C10" s="73" t="s">
        <v>9</v>
      </c>
      <c r="D10" s="73"/>
      <c r="E10" s="73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1"/>
    </row>
    <row r="11" spans="1:51" ht="36.75" customHeight="1" x14ac:dyDescent="0.4">
      <c r="A11" s="68" t="s">
        <v>68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51" ht="37" customHeight="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51" ht="16.25" customHeight="1" x14ac:dyDescent="0.4"/>
  </sheetData>
  <sortState ref="A4:C6">
    <sortCondition ref="A3"/>
  </sortState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67" zoomScaleNormal="110" workbookViewId="0">
      <selection activeCell="B12" sqref="B12:C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199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56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38</v>
      </c>
      <c r="C4" s="65" t="s">
        <v>45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2" si="0">RANK(L4,$L$4:$L$13)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47">
        <v>2</v>
      </c>
      <c r="B5" s="65" t="s">
        <v>201</v>
      </c>
      <c r="C5" s="65" t="s">
        <v>24</v>
      </c>
      <c r="D5" s="47"/>
      <c r="E5" s="47"/>
      <c r="F5" s="47"/>
      <c r="G5" s="47"/>
      <c r="H5" s="47"/>
      <c r="I5" s="47">
        <f t="shared" ref="I5" si="1">SUM(D5:H5)</f>
        <v>0</v>
      </c>
      <c r="J5" s="47">
        <f t="shared" ref="J5" si="2">SUM(P5/3)</f>
        <v>0</v>
      </c>
      <c r="K5" s="47"/>
      <c r="L5" s="47">
        <f t="shared" ref="L5" si="3">SUM(J5:K5)</f>
        <v>0</v>
      </c>
      <c r="M5" s="47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4">AVERAGE(N5:O5)</f>
        <v>0</v>
      </c>
      <c r="R5" s="9">
        <f t="shared" ref="R5" si="5">L5-Q5</f>
        <v>0</v>
      </c>
    </row>
    <row r="6" spans="1:18" ht="37" customHeight="1" x14ac:dyDescent="0.4">
      <c r="A6" s="47">
        <v>3</v>
      </c>
      <c r="B6" s="65" t="s">
        <v>73</v>
      </c>
      <c r="C6" s="65" t="s">
        <v>10</v>
      </c>
      <c r="D6" s="47"/>
      <c r="E6" s="47"/>
      <c r="F6" s="47"/>
      <c r="G6" s="47"/>
      <c r="H6" s="47"/>
      <c r="I6" s="47">
        <f>SUM(D6:H6)</f>
        <v>0</v>
      </c>
      <c r="J6" s="47">
        <f>SUM(P6/3)</f>
        <v>0</v>
      </c>
      <c r="K6" s="47"/>
      <c r="L6" s="47">
        <f>SUM(J6:K6)</f>
        <v>0</v>
      </c>
      <c r="M6" s="47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37" customHeight="1" x14ac:dyDescent="0.4">
      <c r="A7" s="47">
        <v>4</v>
      </c>
      <c r="B7" s="65" t="s">
        <v>103</v>
      </c>
      <c r="C7" s="65" t="s">
        <v>10</v>
      </c>
      <c r="D7" s="47"/>
      <c r="E7" s="47"/>
      <c r="F7" s="47"/>
      <c r="G7" s="47"/>
      <c r="H7" s="47"/>
      <c r="I7" s="47">
        <f t="shared" ref="I7:I8" si="6">SUM(D7:H7)</f>
        <v>0</v>
      </c>
      <c r="J7" s="47">
        <f t="shared" ref="J7:J8" si="7">SUM(P7/3)</f>
        <v>0</v>
      </c>
      <c r="K7" s="47"/>
      <c r="L7" s="47">
        <f t="shared" ref="L7:L8" si="8">SUM(J7:K7)</f>
        <v>0</v>
      </c>
      <c r="M7" s="47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:Q8" si="9">AVERAGE(N7:O7)</f>
        <v>0</v>
      </c>
      <c r="R7" s="9">
        <f t="shared" ref="R7:R8" si="10">L7-Q7</f>
        <v>0</v>
      </c>
    </row>
    <row r="8" spans="1:18" ht="36.75" customHeight="1" x14ac:dyDescent="0.4">
      <c r="A8" s="47">
        <v>5</v>
      </c>
      <c r="B8" s="65" t="s">
        <v>91</v>
      </c>
      <c r="C8" s="65" t="s">
        <v>10</v>
      </c>
      <c r="D8" s="47"/>
      <c r="E8" s="47"/>
      <c r="F8" s="47"/>
      <c r="G8" s="47"/>
      <c r="H8" s="47"/>
      <c r="I8" s="47">
        <f t="shared" si="6"/>
        <v>0</v>
      </c>
      <c r="J8" s="47">
        <f t="shared" si="7"/>
        <v>0</v>
      </c>
      <c r="K8" s="47"/>
      <c r="L8" s="47">
        <f t="shared" si="8"/>
        <v>0</v>
      </c>
      <c r="M8" s="47">
        <f t="shared" si="0"/>
        <v>1</v>
      </c>
      <c r="N8" s="48">
        <f t="shared" ref="N8:N12" si="11">MAX(D8:H8)</f>
        <v>0</v>
      </c>
      <c r="O8" s="48">
        <f t="shared" ref="O8:O12" si="12">MIN(D8:H8)</f>
        <v>0</v>
      </c>
      <c r="P8" s="52">
        <f t="shared" ref="P8:P12" si="13">SUM(I8-N8-O8)</f>
        <v>0</v>
      </c>
      <c r="Q8" s="52">
        <f t="shared" si="9"/>
        <v>0</v>
      </c>
      <c r="R8" s="55">
        <f t="shared" si="10"/>
        <v>0</v>
      </c>
    </row>
    <row r="9" spans="1:18" s="25" customFormat="1" ht="36.75" customHeight="1" x14ac:dyDescent="0.4">
      <c r="A9" s="47">
        <v>6</v>
      </c>
      <c r="B9" s="65" t="s">
        <v>184</v>
      </c>
      <c r="C9" s="65" t="s">
        <v>11</v>
      </c>
      <c r="D9" s="47"/>
      <c r="E9" s="47"/>
      <c r="F9" s="47"/>
      <c r="G9" s="47"/>
      <c r="H9" s="47"/>
      <c r="I9" s="47">
        <f t="shared" ref="I9:I12" si="14">SUM(D9:H9)</f>
        <v>0</v>
      </c>
      <c r="J9" s="47">
        <f t="shared" ref="J9:J12" si="15">SUM(P9/3)</f>
        <v>0</v>
      </c>
      <c r="K9" s="47"/>
      <c r="L9" s="47">
        <f t="shared" ref="L9:L12" si="16">SUM(J9:K9)</f>
        <v>0</v>
      </c>
      <c r="M9" s="47">
        <f t="shared" si="0"/>
        <v>1</v>
      </c>
      <c r="N9" s="48">
        <f t="shared" si="11"/>
        <v>0</v>
      </c>
      <c r="O9" s="48">
        <f t="shared" si="12"/>
        <v>0</v>
      </c>
      <c r="P9" s="52">
        <f t="shared" si="13"/>
        <v>0</v>
      </c>
      <c r="Q9" s="52">
        <f t="shared" ref="Q9:Q12" si="17">AVERAGE(N9:O9)</f>
        <v>0</v>
      </c>
      <c r="R9" s="54">
        <f t="shared" ref="R9:R12" si="18">L9-Q9</f>
        <v>0</v>
      </c>
    </row>
    <row r="10" spans="1:18" ht="42.75" customHeight="1" x14ac:dyDescent="0.4">
      <c r="A10" s="47">
        <v>7</v>
      </c>
      <c r="B10" s="65" t="s">
        <v>44</v>
      </c>
      <c r="C10" s="65" t="s">
        <v>11</v>
      </c>
      <c r="D10" s="47"/>
      <c r="E10" s="47"/>
      <c r="F10" s="47"/>
      <c r="G10" s="47"/>
      <c r="H10" s="47"/>
      <c r="I10" s="47">
        <f t="shared" si="14"/>
        <v>0</v>
      </c>
      <c r="J10" s="47">
        <f t="shared" si="15"/>
        <v>0</v>
      </c>
      <c r="K10" s="47"/>
      <c r="L10" s="47">
        <f t="shared" si="16"/>
        <v>0</v>
      </c>
      <c r="M10" s="47">
        <f t="shared" si="0"/>
        <v>1</v>
      </c>
      <c r="N10" s="48">
        <f t="shared" si="11"/>
        <v>0</v>
      </c>
      <c r="O10" s="48">
        <f t="shared" si="12"/>
        <v>0</v>
      </c>
      <c r="P10" s="52">
        <f t="shared" si="13"/>
        <v>0</v>
      </c>
      <c r="Q10" s="52">
        <f t="shared" si="17"/>
        <v>0</v>
      </c>
      <c r="R10" s="55">
        <f t="shared" si="18"/>
        <v>0</v>
      </c>
    </row>
    <row r="11" spans="1:18" ht="32.25" customHeight="1" x14ac:dyDescent="0.4">
      <c r="A11" s="47">
        <v>8</v>
      </c>
      <c r="B11" s="65" t="s">
        <v>200</v>
      </c>
      <c r="C11" s="65" t="s">
        <v>45</v>
      </c>
      <c r="D11" s="47"/>
      <c r="E11" s="47"/>
      <c r="F11" s="47"/>
      <c r="G11" s="47"/>
      <c r="H11" s="47"/>
      <c r="I11" s="47">
        <f t="shared" si="14"/>
        <v>0</v>
      </c>
      <c r="J11" s="47">
        <f t="shared" si="15"/>
        <v>0</v>
      </c>
      <c r="K11" s="47"/>
      <c r="L11" s="47">
        <f t="shared" si="16"/>
        <v>0</v>
      </c>
      <c r="M11" s="47">
        <f t="shared" si="0"/>
        <v>1</v>
      </c>
      <c r="N11" s="48">
        <f t="shared" si="11"/>
        <v>0</v>
      </c>
      <c r="O11" s="48">
        <f t="shared" si="12"/>
        <v>0</v>
      </c>
      <c r="P11" s="52">
        <f t="shared" si="13"/>
        <v>0</v>
      </c>
      <c r="Q11" s="52">
        <f t="shared" si="17"/>
        <v>0</v>
      </c>
      <c r="R11" s="54">
        <f t="shared" si="18"/>
        <v>0</v>
      </c>
    </row>
    <row r="12" spans="1:18" ht="36" customHeight="1" x14ac:dyDescent="0.4">
      <c r="A12" s="47">
        <v>9</v>
      </c>
      <c r="B12" s="65" t="s">
        <v>202</v>
      </c>
      <c r="C12" s="65" t="s">
        <v>11</v>
      </c>
      <c r="D12" s="47"/>
      <c r="E12" s="47"/>
      <c r="F12" s="47"/>
      <c r="G12" s="47"/>
      <c r="H12" s="47"/>
      <c r="I12" s="47">
        <f t="shared" si="14"/>
        <v>0</v>
      </c>
      <c r="J12" s="47">
        <f t="shared" si="15"/>
        <v>0</v>
      </c>
      <c r="K12" s="47"/>
      <c r="L12" s="47">
        <f t="shared" si="16"/>
        <v>0</v>
      </c>
      <c r="M12" s="47">
        <f t="shared" si="0"/>
        <v>1</v>
      </c>
      <c r="N12" s="48">
        <f t="shared" si="11"/>
        <v>0</v>
      </c>
      <c r="O12" s="48">
        <f t="shared" si="12"/>
        <v>0</v>
      </c>
      <c r="P12" s="52">
        <f t="shared" si="13"/>
        <v>0</v>
      </c>
      <c r="Q12" s="52">
        <f t="shared" si="17"/>
        <v>0</v>
      </c>
      <c r="R12" s="55">
        <f t="shared" si="18"/>
        <v>0</v>
      </c>
    </row>
    <row r="13" spans="1:18" ht="19.5" x14ac:dyDescent="0.4">
      <c r="A13" s="31" t="s">
        <v>209</v>
      </c>
      <c r="B13" s="18"/>
      <c r="C13" s="25"/>
      <c r="D13" s="18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3"/>
      <c r="Q13" s="23"/>
      <c r="R13" s="27"/>
    </row>
    <row r="14" spans="1:18" ht="19.5" x14ac:dyDescent="0.4">
      <c r="A14" s="25"/>
      <c r="B14" s="25"/>
      <c r="C14" s="73" t="s">
        <v>9</v>
      </c>
      <c r="D14" s="73"/>
      <c r="E14" s="73"/>
      <c r="F14" s="18"/>
      <c r="G14" s="18"/>
      <c r="H14" s="18"/>
      <c r="I14" s="18"/>
      <c r="J14" s="18"/>
      <c r="K14" s="18"/>
      <c r="L14" s="18"/>
      <c r="M14" s="18"/>
      <c r="N14" s="20"/>
      <c r="O14" s="20"/>
    </row>
    <row r="15" spans="1:18" x14ac:dyDescent="0.4">
      <c r="A15" s="68" t="s">
        <v>68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</sheetData>
  <sortState ref="A4:C8">
    <sortCondition ref="A3"/>
  </sortState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203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104</v>
      </c>
      <c r="K3" s="51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47">
        <v>1</v>
      </c>
      <c r="B4" s="65" t="s">
        <v>124</v>
      </c>
      <c r="C4" s="65" t="s">
        <v>10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47">
        <v>2</v>
      </c>
      <c r="B5" s="65" t="s">
        <v>78</v>
      </c>
      <c r="C5" s="65" t="s">
        <v>24</v>
      </c>
      <c r="D5" s="47"/>
      <c r="E5" s="47"/>
      <c r="F5" s="47"/>
      <c r="G5" s="47"/>
      <c r="H5" s="47"/>
      <c r="I5" s="47">
        <f t="shared" ref="I5:I6" si="0">SUM(D5:H5)</f>
        <v>0</v>
      </c>
      <c r="J5" s="47">
        <f t="shared" ref="J5:J6" si="1">SUM(P5/3)</f>
        <v>0</v>
      </c>
      <c r="K5" s="47"/>
      <c r="L5" s="47">
        <f t="shared" ref="L5:L6" si="2">SUM(J5:K5)</f>
        <v>0</v>
      </c>
      <c r="M5" s="47">
        <f>RANK(L5,$L$4:$L$10)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4">
      <c r="A6" s="47">
        <v>3</v>
      </c>
      <c r="B6" s="65" t="s">
        <v>204</v>
      </c>
      <c r="C6" s="65" t="s">
        <v>10</v>
      </c>
      <c r="D6" s="47"/>
      <c r="E6" s="47"/>
      <c r="F6" s="47"/>
      <c r="G6" s="47"/>
      <c r="H6" s="47"/>
      <c r="I6" s="47">
        <f t="shared" si="0"/>
        <v>0</v>
      </c>
      <c r="J6" s="47">
        <f t="shared" si="1"/>
        <v>0</v>
      </c>
      <c r="K6" s="47"/>
      <c r="L6" s="47">
        <f t="shared" si="2"/>
        <v>0</v>
      </c>
      <c r="M6" s="47">
        <f>RANK(L6,$L$4:$L$10)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4">
      <c r="A7" s="31" t="s">
        <v>205</v>
      </c>
      <c r="B7" s="18"/>
      <c r="C7" s="18"/>
      <c r="D7" s="18"/>
      <c r="E7" s="60"/>
      <c r="F7" s="60"/>
      <c r="I7" s="60"/>
      <c r="J7" s="60"/>
      <c r="K7" s="60"/>
      <c r="L7" s="60"/>
      <c r="M7" s="60"/>
      <c r="N7" s="3"/>
      <c r="O7" s="3"/>
      <c r="R7" s="9"/>
    </row>
    <row r="8" spans="1:18" ht="30" customHeight="1" x14ac:dyDescent="0.4">
      <c r="A8" s="4"/>
      <c r="B8" s="4"/>
      <c r="C8" s="17" t="s">
        <v>9</v>
      </c>
      <c r="D8" s="17"/>
      <c r="E8" s="60"/>
      <c r="F8" s="60"/>
      <c r="G8" s="60"/>
      <c r="H8" s="60"/>
      <c r="I8" s="60"/>
      <c r="J8" s="60"/>
      <c r="K8" s="60"/>
      <c r="L8" s="60"/>
      <c r="M8" s="60"/>
      <c r="N8" s="3"/>
      <c r="O8" s="3"/>
      <c r="R8" s="10"/>
    </row>
    <row r="9" spans="1:18" ht="30" customHeight="1" x14ac:dyDescent="0.4">
      <c r="A9" s="68" t="s">
        <v>68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18" ht="30" customHeight="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30" customHeight="1" x14ac:dyDescent="0.4"/>
    <row r="12" spans="1:18" ht="30" customHeight="1" x14ac:dyDescent="0.4"/>
    <row r="13" spans="1:18" ht="30" customHeight="1" x14ac:dyDescent="0.4"/>
    <row r="14" spans="1:18" ht="30" customHeight="1" x14ac:dyDescent="0.4"/>
    <row r="15" spans="1:18" ht="37.5" customHeight="1" x14ac:dyDescent="0.4"/>
    <row r="16" spans="1:18" ht="12.75" customHeight="1" x14ac:dyDescent="0.4"/>
    <row r="17" ht="16.25" customHeight="1" x14ac:dyDescent="0.4"/>
  </sheetData>
  <sortState ref="A4:C12">
    <sortCondition ref="A3"/>
  </sortState>
  <mergeCells count="4">
    <mergeCell ref="A9:R1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106" zoomScaleNormal="110" workbookViewId="0">
      <selection activeCell="B7" sqref="B7:C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6" customHeight="1" x14ac:dyDescent="0.4">
      <c r="A4" s="47">
        <v>1</v>
      </c>
      <c r="B4" s="65" t="s">
        <v>216</v>
      </c>
      <c r="C4" s="65" t="s">
        <v>26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6" customHeight="1" x14ac:dyDescent="0.4">
      <c r="A5" s="47">
        <v>2</v>
      </c>
      <c r="B5" s="65" t="s">
        <v>213</v>
      </c>
      <c r="C5" s="65" t="s">
        <v>214</v>
      </c>
      <c r="D5" s="47"/>
      <c r="E5" s="47"/>
      <c r="F5" s="47"/>
      <c r="G5" s="47"/>
      <c r="H5" s="47"/>
      <c r="I5" s="47">
        <f t="shared" ref="I5:I6" si="0">SUM(D5:H5)</f>
        <v>0</v>
      </c>
      <c r="J5" s="47">
        <f t="shared" ref="J5:J6" si="1">SUM(P5/3)</f>
        <v>0</v>
      </c>
      <c r="K5" s="47"/>
      <c r="L5" s="47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6" customHeight="1" x14ac:dyDescent="0.4">
      <c r="A6" s="47">
        <v>3</v>
      </c>
      <c r="B6" s="65" t="s">
        <v>215</v>
      </c>
      <c r="C6" s="65" t="s">
        <v>26</v>
      </c>
      <c r="D6" s="47"/>
      <c r="E6" s="47"/>
      <c r="F6" s="47"/>
      <c r="G6" s="47"/>
      <c r="H6" s="47"/>
      <c r="I6" s="47">
        <f t="shared" si="0"/>
        <v>0</v>
      </c>
      <c r="J6" s="47">
        <f t="shared" si="1"/>
        <v>0</v>
      </c>
      <c r="K6" s="47"/>
      <c r="L6" s="47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6" customHeight="1" x14ac:dyDescent="0.4">
      <c r="A7" s="47">
        <v>4</v>
      </c>
      <c r="B7" s="65" t="s">
        <v>212</v>
      </c>
      <c r="C7" s="65" t="s">
        <v>26</v>
      </c>
      <c r="D7" s="47"/>
      <c r="E7" s="47"/>
      <c r="F7" s="47"/>
      <c r="G7" s="47"/>
      <c r="H7" s="47"/>
      <c r="I7" s="47">
        <f t="shared" ref="I7" si="5">SUM(D7:H7)</f>
        <v>0</v>
      </c>
      <c r="J7" s="47">
        <f t="shared" ref="J7" si="6">SUM(P7/3)</f>
        <v>0</v>
      </c>
      <c r="K7" s="47"/>
      <c r="L7" s="47">
        <f t="shared" ref="L7" si="7">SUM(J7:K7)</f>
        <v>0</v>
      </c>
      <c r="M7" s="47">
        <f>RANK(L7,$L$4:$L$6)</f>
        <v>1</v>
      </c>
    </row>
    <row r="8" spans="1:18" ht="26" customHeight="1" x14ac:dyDescent="0.4">
      <c r="A8" s="31" t="s">
        <v>211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  <c r="O8" s="32"/>
    </row>
    <row r="9" spans="1:18" ht="26" customHeight="1" x14ac:dyDescent="0.4">
      <c r="A9" s="4"/>
      <c r="B9" s="4"/>
      <c r="C9" s="73" t="s">
        <v>9</v>
      </c>
      <c r="D9" s="73"/>
      <c r="E9" s="73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26" customHeight="1" x14ac:dyDescent="0.4">
      <c r="A10" s="68" t="s">
        <v>68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26" customHeight="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26" customHeight="1" x14ac:dyDescent="0.4"/>
    <row r="13" spans="1:18" ht="26" customHeight="1" x14ac:dyDescent="0.4"/>
    <row r="14" spans="1:18" ht="26" customHeight="1" x14ac:dyDescent="0.4"/>
    <row r="15" spans="1:18" ht="26" customHeight="1" x14ac:dyDescent="0.4"/>
    <row r="16" spans="1:18" ht="26" customHeight="1" x14ac:dyDescent="0.4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"/>
      <c r="O16" s="3"/>
      <c r="R16" s="9"/>
    </row>
    <row r="17" ht="37.5" customHeight="1" x14ac:dyDescent="0.4"/>
    <row r="18" ht="37" customHeight="1" x14ac:dyDescent="0.4"/>
    <row r="19" ht="16.25" customHeight="1" x14ac:dyDescent="0.4"/>
  </sheetData>
  <sortState ref="A4:C9">
    <sortCondition ref="A3"/>
  </sortState>
  <mergeCells count="5">
    <mergeCell ref="A10:R11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3" zoomScale="61" zoomScaleNormal="90" workbookViewId="0">
      <selection activeCell="B18" sqref="B18:C1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217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110</v>
      </c>
      <c r="B3" s="47" t="s">
        <v>111</v>
      </c>
      <c r="C3" s="47" t="s">
        <v>112</v>
      </c>
      <c r="D3" s="47" t="s">
        <v>107</v>
      </c>
      <c r="E3" s="47" t="s">
        <v>113</v>
      </c>
      <c r="F3" s="47" t="s">
        <v>114</v>
      </c>
      <c r="G3" s="47" t="s">
        <v>115</v>
      </c>
      <c r="H3" s="47" t="s">
        <v>108</v>
      </c>
      <c r="I3" s="56" t="s">
        <v>116</v>
      </c>
      <c r="J3" s="51" t="s">
        <v>227</v>
      </c>
      <c r="K3" s="51" t="s">
        <v>109</v>
      </c>
      <c r="L3" s="50" t="s">
        <v>117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9" customHeight="1" x14ac:dyDescent="0.4">
      <c r="A4" s="47">
        <v>1</v>
      </c>
      <c r="B4" s="65" t="s">
        <v>141</v>
      </c>
      <c r="C4" s="65" t="s">
        <v>43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7" si="0">RANK(L4,$L$4:$L$12)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10">
        <f>L4-Q4</f>
        <v>0</v>
      </c>
    </row>
    <row r="5" spans="1:18" ht="29" customHeight="1" x14ac:dyDescent="0.4">
      <c r="A5" s="47">
        <v>2</v>
      </c>
      <c r="B5" s="65" t="s">
        <v>194</v>
      </c>
      <c r="C5" s="65" t="s">
        <v>43</v>
      </c>
      <c r="D5" s="47"/>
      <c r="E5" s="47"/>
      <c r="F5" s="47"/>
      <c r="G5" s="47"/>
      <c r="H5" s="47"/>
      <c r="I5" s="47">
        <f t="shared" ref="I5:I7" si="4">SUM(D5:H5)</f>
        <v>0</v>
      </c>
      <c r="J5" s="47">
        <f t="shared" ref="J5:J7" si="5">SUM(P5/3)</f>
        <v>0</v>
      </c>
      <c r="K5" s="47"/>
      <c r="L5" s="47">
        <f t="shared" ref="L5:L7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29" customHeight="1" x14ac:dyDescent="0.4">
      <c r="A6" s="47">
        <v>3</v>
      </c>
      <c r="B6" s="65" t="s">
        <v>138</v>
      </c>
      <c r="C6" s="65" t="s">
        <v>121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29" customHeight="1" x14ac:dyDescent="0.4">
      <c r="A7" s="47">
        <v>4</v>
      </c>
      <c r="B7" s="65" t="s">
        <v>139</v>
      </c>
      <c r="C7" s="65" t="s">
        <v>27</v>
      </c>
      <c r="D7" s="47"/>
      <c r="E7" s="47"/>
      <c r="F7" s="47"/>
      <c r="G7" s="47"/>
      <c r="H7" s="47"/>
      <c r="I7" s="47">
        <f t="shared" si="4"/>
        <v>0</v>
      </c>
      <c r="J7" s="47">
        <f t="shared" si="5"/>
        <v>0</v>
      </c>
      <c r="K7" s="47"/>
      <c r="L7" s="47">
        <f t="shared" si="6"/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29" customHeight="1" x14ac:dyDescent="0.4">
      <c r="A8" s="47">
        <v>5</v>
      </c>
      <c r="B8" s="65" t="s">
        <v>37</v>
      </c>
      <c r="C8" s="65" t="s">
        <v>34</v>
      </c>
      <c r="D8" s="47"/>
      <c r="E8" s="47"/>
      <c r="F8" s="47"/>
      <c r="G8" s="47"/>
      <c r="H8" s="47"/>
      <c r="I8" s="47">
        <f t="shared" ref="I8:I13" si="9">SUM(D8:H8)</f>
        <v>0</v>
      </c>
      <c r="J8" s="47">
        <f t="shared" ref="J8:J13" si="10">SUM(P8/3)</f>
        <v>0</v>
      </c>
      <c r="K8" s="47"/>
      <c r="L8" s="47">
        <f t="shared" ref="L8:L13" si="11">SUM(J8:K8)</f>
        <v>0</v>
      </c>
      <c r="M8" s="47">
        <f t="shared" ref="M8:M13" si="12">RANK(L8,$L$4:$L$12)</f>
        <v>1</v>
      </c>
      <c r="N8" s="48">
        <f t="shared" ref="N8:N13" si="13">MAX(D8:H8)</f>
        <v>0</v>
      </c>
      <c r="O8" s="48">
        <f t="shared" ref="O8:O13" si="14">MIN(D8:H8)</f>
        <v>0</v>
      </c>
      <c r="P8" s="52">
        <f t="shared" ref="P8:P13" si="15">SUM(I8-N8-O8)</f>
        <v>0</v>
      </c>
      <c r="Q8" s="52">
        <f t="shared" ref="Q8:Q13" si="16">AVERAGE(N8:O8)</f>
        <v>0</v>
      </c>
      <c r="R8" s="54">
        <f t="shared" ref="R8:R13" si="17">L8-Q8</f>
        <v>0</v>
      </c>
    </row>
    <row r="9" spans="1:18" ht="29" customHeight="1" x14ac:dyDescent="0.4">
      <c r="A9" s="47">
        <v>6</v>
      </c>
      <c r="B9" s="65" t="s">
        <v>362</v>
      </c>
      <c r="C9" s="65" t="s">
        <v>224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12"/>
        <v>1</v>
      </c>
      <c r="N9" s="48">
        <f t="shared" si="13"/>
        <v>0</v>
      </c>
      <c r="O9" s="48">
        <f t="shared" si="14"/>
        <v>0</v>
      </c>
      <c r="P9" s="52">
        <f t="shared" si="15"/>
        <v>0</v>
      </c>
      <c r="Q9" s="52">
        <f t="shared" si="16"/>
        <v>0</v>
      </c>
      <c r="R9" s="54">
        <f t="shared" si="17"/>
        <v>0</v>
      </c>
    </row>
    <row r="10" spans="1:18" ht="29" customHeight="1" x14ac:dyDescent="0.4">
      <c r="A10" s="47">
        <v>7</v>
      </c>
      <c r="B10" s="65" t="s">
        <v>128</v>
      </c>
      <c r="C10" s="65" t="s">
        <v>43</v>
      </c>
      <c r="D10" s="47"/>
      <c r="E10" s="47"/>
      <c r="F10" s="47"/>
      <c r="G10" s="47"/>
      <c r="H10" s="47"/>
      <c r="I10" s="47">
        <f t="shared" si="9"/>
        <v>0</v>
      </c>
      <c r="J10" s="47">
        <f t="shared" si="10"/>
        <v>0</v>
      </c>
      <c r="K10" s="47"/>
      <c r="L10" s="47">
        <f t="shared" si="11"/>
        <v>0</v>
      </c>
      <c r="M10" s="47">
        <f t="shared" si="12"/>
        <v>1</v>
      </c>
      <c r="N10" s="48">
        <f t="shared" si="13"/>
        <v>0</v>
      </c>
      <c r="O10" s="48">
        <f t="shared" si="14"/>
        <v>0</v>
      </c>
      <c r="P10" s="52">
        <f t="shared" si="15"/>
        <v>0</v>
      </c>
      <c r="Q10" s="52">
        <f t="shared" si="16"/>
        <v>0</v>
      </c>
      <c r="R10" s="54">
        <f t="shared" si="17"/>
        <v>0</v>
      </c>
    </row>
    <row r="11" spans="1:18" ht="29" customHeight="1" x14ac:dyDescent="0.4">
      <c r="A11" s="47">
        <v>8</v>
      </c>
      <c r="B11" s="65" t="s">
        <v>127</v>
      </c>
      <c r="C11" s="65" t="s">
        <v>31</v>
      </c>
      <c r="D11" s="47"/>
      <c r="E11" s="47"/>
      <c r="F11" s="47"/>
      <c r="G11" s="47"/>
      <c r="H11" s="47"/>
      <c r="I11" s="47">
        <f t="shared" si="9"/>
        <v>0</v>
      </c>
      <c r="J11" s="47">
        <f t="shared" si="10"/>
        <v>0</v>
      </c>
      <c r="K11" s="47"/>
      <c r="L11" s="47">
        <f t="shared" si="11"/>
        <v>0</v>
      </c>
      <c r="M11" s="47">
        <f t="shared" si="12"/>
        <v>1</v>
      </c>
      <c r="N11" s="48">
        <f t="shared" si="13"/>
        <v>0</v>
      </c>
      <c r="O11" s="48">
        <f t="shared" si="14"/>
        <v>0</v>
      </c>
      <c r="P11" s="52">
        <f t="shared" si="15"/>
        <v>0</v>
      </c>
      <c r="Q11" s="52">
        <f t="shared" si="16"/>
        <v>0</v>
      </c>
      <c r="R11" s="54">
        <f t="shared" si="17"/>
        <v>0</v>
      </c>
    </row>
    <row r="12" spans="1:18" ht="29" customHeight="1" x14ac:dyDescent="0.4">
      <c r="A12" s="47">
        <v>9</v>
      </c>
      <c r="B12" s="65" t="s">
        <v>225</v>
      </c>
      <c r="C12" s="65" t="s">
        <v>30</v>
      </c>
      <c r="D12" s="47"/>
      <c r="E12" s="47"/>
      <c r="F12" s="47"/>
      <c r="G12" s="47"/>
      <c r="H12" s="47"/>
      <c r="I12" s="47">
        <f t="shared" si="9"/>
        <v>0</v>
      </c>
      <c r="J12" s="47">
        <f t="shared" si="10"/>
        <v>0</v>
      </c>
      <c r="K12" s="47"/>
      <c r="L12" s="47">
        <f t="shared" si="11"/>
        <v>0</v>
      </c>
      <c r="M12" s="47">
        <f t="shared" si="12"/>
        <v>1</v>
      </c>
      <c r="N12" s="48">
        <f t="shared" si="13"/>
        <v>0</v>
      </c>
      <c r="O12" s="48">
        <f t="shared" si="14"/>
        <v>0</v>
      </c>
      <c r="P12" s="52">
        <f t="shared" si="15"/>
        <v>0</v>
      </c>
      <c r="Q12" s="52">
        <f t="shared" si="16"/>
        <v>0</v>
      </c>
      <c r="R12" s="54">
        <f t="shared" si="17"/>
        <v>0</v>
      </c>
    </row>
    <row r="13" spans="1:18" ht="29" customHeight="1" x14ac:dyDescent="0.4">
      <c r="A13" s="47">
        <v>10</v>
      </c>
      <c r="B13" s="65" t="s">
        <v>226</v>
      </c>
      <c r="C13" s="65" t="s">
        <v>30</v>
      </c>
      <c r="D13" s="47"/>
      <c r="E13" s="47"/>
      <c r="F13" s="47"/>
      <c r="G13" s="47"/>
      <c r="H13" s="47"/>
      <c r="I13" s="47">
        <f t="shared" si="9"/>
        <v>0</v>
      </c>
      <c r="J13" s="47">
        <f t="shared" si="10"/>
        <v>0</v>
      </c>
      <c r="K13" s="47"/>
      <c r="L13" s="47">
        <f t="shared" si="11"/>
        <v>0</v>
      </c>
      <c r="M13" s="47">
        <f t="shared" si="12"/>
        <v>1</v>
      </c>
      <c r="N13" s="48">
        <f t="shared" si="13"/>
        <v>0</v>
      </c>
      <c r="O13" s="48">
        <f t="shared" si="14"/>
        <v>0</v>
      </c>
      <c r="P13" s="52">
        <f t="shared" si="15"/>
        <v>0</v>
      </c>
      <c r="Q13" s="52">
        <f t="shared" si="16"/>
        <v>0</v>
      </c>
      <c r="R13" s="54">
        <f t="shared" si="17"/>
        <v>0</v>
      </c>
    </row>
    <row r="14" spans="1:18" ht="29" customHeight="1" x14ac:dyDescent="0.4">
      <c r="A14" s="47">
        <v>11</v>
      </c>
      <c r="B14" s="65" t="s">
        <v>223</v>
      </c>
      <c r="C14" s="65" t="s">
        <v>121</v>
      </c>
      <c r="D14" s="47"/>
      <c r="E14" s="47"/>
      <c r="F14" s="47"/>
      <c r="G14" s="47"/>
      <c r="H14" s="47"/>
      <c r="I14" s="47">
        <f t="shared" ref="I14:I18" si="18">SUM(D14:H14)</f>
        <v>0</v>
      </c>
      <c r="J14" s="47">
        <f t="shared" ref="J14:J18" si="19">SUM(P14/3)</f>
        <v>0</v>
      </c>
      <c r="K14" s="47"/>
      <c r="L14" s="47">
        <f t="shared" ref="L14:L18" si="20">SUM(J14:K14)</f>
        <v>0</v>
      </c>
      <c r="M14" s="47">
        <f t="shared" ref="M14:M18" si="21">RANK(L14,$L$4:$L$12)</f>
        <v>1</v>
      </c>
      <c r="N14" s="48">
        <f t="shared" ref="N14:N18" si="22">MAX(D14:H14)</f>
        <v>0</v>
      </c>
      <c r="O14" s="48">
        <f t="shared" ref="O14:O18" si="23">MIN(D14:H14)</f>
        <v>0</v>
      </c>
      <c r="P14" s="52">
        <f t="shared" ref="P14:P18" si="24">SUM(I14-N14-O14)</f>
        <v>0</v>
      </c>
      <c r="Q14" s="52">
        <f t="shared" ref="Q14:Q18" si="25">AVERAGE(N14:O14)</f>
        <v>0</v>
      </c>
      <c r="R14" s="54">
        <f t="shared" ref="R14:R18" si="26">L14-Q14</f>
        <v>0</v>
      </c>
    </row>
    <row r="15" spans="1:18" ht="29" customHeight="1" x14ac:dyDescent="0.4">
      <c r="A15" s="47">
        <v>12</v>
      </c>
      <c r="B15" s="65" t="s">
        <v>36</v>
      </c>
      <c r="C15" s="65" t="s">
        <v>33</v>
      </c>
      <c r="D15" s="47"/>
      <c r="E15" s="47"/>
      <c r="F15" s="47"/>
      <c r="G15" s="47"/>
      <c r="H15" s="47"/>
      <c r="I15" s="47">
        <f t="shared" si="18"/>
        <v>0</v>
      </c>
      <c r="J15" s="47">
        <f t="shared" si="19"/>
        <v>0</v>
      </c>
      <c r="K15" s="47"/>
      <c r="L15" s="47">
        <f t="shared" si="20"/>
        <v>0</v>
      </c>
      <c r="M15" s="47">
        <f t="shared" si="21"/>
        <v>1</v>
      </c>
      <c r="N15" s="48">
        <f t="shared" si="22"/>
        <v>0</v>
      </c>
      <c r="O15" s="48">
        <f t="shared" si="23"/>
        <v>0</v>
      </c>
      <c r="P15" s="52">
        <f t="shared" si="24"/>
        <v>0</v>
      </c>
      <c r="Q15" s="52">
        <f t="shared" si="25"/>
        <v>0</v>
      </c>
      <c r="R15" s="54">
        <f t="shared" si="26"/>
        <v>0</v>
      </c>
    </row>
    <row r="16" spans="1:18" ht="29" customHeight="1" x14ac:dyDescent="0.4">
      <c r="A16" s="47">
        <v>13</v>
      </c>
      <c r="B16" s="65" t="s">
        <v>125</v>
      </c>
      <c r="C16" s="65" t="s">
        <v>27</v>
      </c>
      <c r="D16" s="47"/>
      <c r="E16" s="47"/>
      <c r="F16" s="47"/>
      <c r="G16" s="47"/>
      <c r="H16" s="47"/>
      <c r="I16" s="47">
        <f t="shared" si="18"/>
        <v>0</v>
      </c>
      <c r="J16" s="47">
        <f t="shared" si="19"/>
        <v>0</v>
      </c>
      <c r="K16" s="47"/>
      <c r="L16" s="47">
        <f t="shared" si="20"/>
        <v>0</v>
      </c>
      <c r="M16" s="47">
        <f t="shared" si="21"/>
        <v>1</v>
      </c>
      <c r="N16" s="48">
        <f t="shared" si="22"/>
        <v>0</v>
      </c>
      <c r="O16" s="48">
        <f t="shared" si="23"/>
        <v>0</v>
      </c>
      <c r="P16" s="52">
        <f t="shared" si="24"/>
        <v>0</v>
      </c>
      <c r="Q16" s="52">
        <f t="shared" si="25"/>
        <v>0</v>
      </c>
      <c r="R16" s="54">
        <f t="shared" si="26"/>
        <v>0</v>
      </c>
    </row>
    <row r="17" spans="1:18" ht="29" customHeight="1" x14ac:dyDescent="0.4">
      <c r="A17" s="47">
        <v>14</v>
      </c>
      <c r="B17" s="65" t="s">
        <v>222</v>
      </c>
      <c r="C17" s="65" t="s">
        <v>27</v>
      </c>
      <c r="D17" s="47"/>
      <c r="E17" s="47"/>
      <c r="F17" s="47"/>
      <c r="G17" s="47"/>
      <c r="H17" s="47"/>
      <c r="I17" s="47">
        <f t="shared" si="18"/>
        <v>0</v>
      </c>
      <c r="J17" s="47">
        <f t="shared" si="19"/>
        <v>0</v>
      </c>
      <c r="K17" s="47"/>
      <c r="L17" s="47">
        <f t="shared" si="20"/>
        <v>0</v>
      </c>
      <c r="M17" s="47">
        <f t="shared" si="21"/>
        <v>1</v>
      </c>
      <c r="N17" s="48">
        <f t="shared" si="22"/>
        <v>0</v>
      </c>
      <c r="O17" s="48">
        <f t="shared" si="23"/>
        <v>0</v>
      </c>
      <c r="P17" s="52">
        <f t="shared" si="24"/>
        <v>0</v>
      </c>
      <c r="Q17" s="52">
        <f t="shared" si="25"/>
        <v>0</v>
      </c>
      <c r="R17" s="54">
        <f t="shared" si="26"/>
        <v>0</v>
      </c>
    </row>
    <row r="18" spans="1:18" ht="29" customHeight="1" x14ac:dyDescent="0.4">
      <c r="A18" s="47">
        <v>15</v>
      </c>
      <c r="B18" s="65" t="s">
        <v>140</v>
      </c>
      <c r="C18" s="65" t="s">
        <v>31</v>
      </c>
      <c r="D18" s="47"/>
      <c r="E18" s="47"/>
      <c r="F18" s="47"/>
      <c r="G18" s="47"/>
      <c r="H18" s="47"/>
      <c r="I18" s="47">
        <f t="shared" si="18"/>
        <v>0</v>
      </c>
      <c r="J18" s="47">
        <f t="shared" si="19"/>
        <v>0</v>
      </c>
      <c r="K18" s="47"/>
      <c r="L18" s="47">
        <f t="shared" si="20"/>
        <v>0</v>
      </c>
      <c r="M18" s="47">
        <f t="shared" si="21"/>
        <v>1</v>
      </c>
      <c r="N18" s="48">
        <f t="shared" si="22"/>
        <v>0</v>
      </c>
      <c r="O18" s="48">
        <f t="shared" si="23"/>
        <v>0</v>
      </c>
      <c r="P18" s="52">
        <f t="shared" si="24"/>
        <v>0</v>
      </c>
      <c r="Q18" s="52">
        <f t="shared" si="25"/>
        <v>0</v>
      </c>
      <c r="R18" s="54">
        <f t="shared" si="26"/>
        <v>0</v>
      </c>
    </row>
    <row r="19" spans="1:18" ht="19.5" x14ac:dyDescent="0.4">
      <c r="A19" s="75" t="s">
        <v>221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23"/>
      <c r="Q19" s="23"/>
      <c r="R19" s="25"/>
    </row>
    <row r="20" spans="1:18" ht="19.5" x14ac:dyDescent="0.4">
      <c r="A20" s="42"/>
      <c r="B20" s="42"/>
      <c r="C20" s="73" t="s">
        <v>9</v>
      </c>
      <c r="D20" s="73"/>
      <c r="E20" s="73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23"/>
      <c r="Q20" s="23"/>
      <c r="R20" s="25"/>
    </row>
    <row r="21" spans="1:18" x14ac:dyDescent="0.4">
      <c r="A21" s="78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</row>
    <row r="22" spans="1:18" x14ac:dyDescent="0.4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</row>
    <row r="25" spans="1:18" ht="19.5" x14ac:dyDescent="0.4">
      <c r="A25" s="21"/>
    </row>
    <row r="26" spans="1:18" ht="19.5" x14ac:dyDescent="0.4">
      <c r="A26" s="21"/>
    </row>
    <row r="27" spans="1:18" ht="19.5" x14ac:dyDescent="0.4">
      <c r="A27" s="21"/>
    </row>
    <row r="28" spans="1:18" ht="19.5" x14ac:dyDescent="0.4">
      <c r="A28" s="21"/>
    </row>
  </sheetData>
  <sortState ref="A4:C12">
    <sortCondition ref="A3"/>
  </sortState>
  <mergeCells count="6">
    <mergeCell ref="A21:R22"/>
    <mergeCell ref="A1:M2"/>
    <mergeCell ref="N2:P2"/>
    <mergeCell ref="Q2:R2"/>
    <mergeCell ref="A19:O19"/>
    <mergeCell ref="C20:E2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69" zoomScaleNormal="110" workbookViewId="0">
      <selection activeCell="B13" sqref="B13:C1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218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52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5" customHeight="1" x14ac:dyDescent="0.4">
      <c r="A4" s="47">
        <v>1</v>
      </c>
      <c r="B4" s="65" t="s">
        <v>363</v>
      </c>
      <c r="C4" s="65" t="s">
        <v>27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3" si="0">RANK(L4,$L$4:$L$14)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47">
        <v>2</v>
      </c>
      <c r="B5" s="65" t="s">
        <v>144</v>
      </c>
      <c r="C5" s="65" t="s">
        <v>43</v>
      </c>
      <c r="D5" s="47"/>
      <c r="E5" s="47"/>
      <c r="F5" s="47"/>
      <c r="G5" s="47"/>
      <c r="H5" s="47"/>
      <c r="I5" s="47">
        <f t="shared" ref="I5" si="1">SUM(D5:H5)</f>
        <v>0</v>
      </c>
      <c r="J5" s="47">
        <f t="shared" ref="J5" si="2">SUM(P5/3)</f>
        <v>0</v>
      </c>
      <c r="K5" s="47"/>
      <c r="L5" s="47">
        <f t="shared" ref="L5" si="3">SUM(J5:K5)</f>
        <v>0</v>
      </c>
      <c r="M5" s="47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4">AVERAGE(N5:O5)</f>
        <v>0</v>
      </c>
      <c r="R5" s="9">
        <f t="shared" ref="R5" si="5">L5-Q5</f>
        <v>0</v>
      </c>
    </row>
    <row r="6" spans="1:18" ht="25" customHeight="1" x14ac:dyDescent="0.4">
      <c r="A6" s="47">
        <v>3</v>
      </c>
      <c r="B6" s="65" t="s">
        <v>129</v>
      </c>
      <c r="C6" s="65" t="s">
        <v>121</v>
      </c>
      <c r="D6" s="47"/>
      <c r="E6" s="47"/>
      <c r="F6" s="47"/>
      <c r="G6" s="47"/>
      <c r="H6" s="47"/>
      <c r="I6" s="47">
        <f>SUM(D6:H6)</f>
        <v>0</v>
      </c>
      <c r="J6" s="47">
        <f>SUM(P6/3)</f>
        <v>0</v>
      </c>
      <c r="K6" s="47"/>
      <c r="L6" s="47">
        <f>SUM(J6:K6)</f>
        <v>0</v>
      </c>
      <c r="M6" s="47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25" customHeight="1" x14ac:dyDescent="0.4">
      <c r="A7" s="47">
        <v>4</v>
      </c>
      <c r="B7" s="65" t="s">
        <v>118</v>
      </c>
      <c r="C7" s="65" t="s">
        <v>27</v>
      </c>
      <c r="D7" s="47"/>
      <c r="E7" s="47"/>
      <c r="F7" s="47"/>
      <c r="G7" s="47"/>
      <c r="H7" s="47"/>
      <c r="I7" s="47">
        <f t="shared" ref="I7" si="6">SUM(D7:H7)</f>
        <v>0</v>
      </c>
      <c r="J7" s="47">
        <f t="shared" ref="J7" si="7">SUM(P7/3)</f>
        <v>0</v>
      </c>
      <c r="K7" s="47"/>
      <c r="L7" s="47">
        <f t="shared" ref="L7:L13" si="8">SUM(J7:K7)</f>
        <v>0</v>
      </c>
      <c r="M7" s="47">
        <f t="shared" si="0"/>
        <v>1</v>
      </c>
      <c r="N7" s="48">
        <f t="shared" ref="N7:N13" si="9">MAX(D7:H7)</f>
        <v>0</v>
      </c>
      <c r="O7" s="48">
        <f t="shared" ref="O7:O13" si="10">MIN(D7:H7)</f>
        <v>0</v>
      </c>
      <c r="P7" s="52">
        <f t="shared" ref="P7:P13" si="11">SUM(I7-N7-O7)</f>
        <v>0</v>
      </c>
      <c r="Q7" s="52">
        <f t="shared" ref="Q7:Q13" si="12">AVERAGE(N7:O7)</f>
        <v>0</v>
      </c>
      <c r="R7" s="55">
        <f t="shared" ref="R7:R13" si="13">L7-Q7</f>
        <v>0</v>
      </c>
    </row>
    <row r="8" spans="1:18" ht="25" customHeight="1" x14ac:dyDescent="0.4">
      <c r="A8" s="47">
        <v>5</v>
      </c>
      <c r="B8" s="65" t="s">
        <v>132</v>
      </c>
      <c r="C8" s="65" t="s">
        <v>131</v>
      </c>
      <c r="D8" s="47"/>
      <c r="E8" s="47"/>
      <c r="F8" s="47"/>
      <c r="G8" s="47"/>
      <c r="H8" s="47"/>
      <c r="I8" s="47">
        <f t="shared" ref="I8:I13" si="14">SUM(D8:H8)</f>
        <v>0</v>
      </c>
      <c r="J8" s="47">
        <f t="shared" ref="J8:J13" si="15">SUM(P8/3)</f>
        <v>0</v>
      </c>
      <c r="K8" s="47"/>
      <c r="L8" s="47">
        <f t="shared" si="8"/>
        <v>0</v>
      </c>
      <c r="M8" s="47">
        <f t="shared" si="0"/>
        <v>1</v>
      </c>
      <c r="N8" s="48">
        <f t="shared" si="9"/>
        <v>0</v>
      </c>
      <c r="O8" s="48">
        <f t="shared" si="10"/>
        <v>0</v>
      </c>
      <c r="P8" s="52">
        <f t="shared" si="11"/>
        <v>0</v>
      </c>
      <c r="Q8" s="52">
        <f t="shared" si="12"/>
        <v>0</v>
      </c>
      <c r="R8" s="54">
        <f t="shared" si="13"/>
        <v>0</v>
      </c>
    </row>
    <row r="9" spans="1:18" ht="25" customHeight="1" x14ac:dyDescent="0.4">
      <c r="A9" s="47">
        <v>6</v>
      </c>
      <c r="B9" s="65" t="s">
        <v>130</v>
      </c>
      <c r="C9" s="65" t="s">
        <v>131</v>
      </c>
      <c r="D9" s="47"/>
      <c r="E9" s="47"/>
      <c r="F9" s="47"/>
      <c r="G9" s="47"/>
      <c r="H9" s="47"/>
      <c r="I9" s="47">
        <f t="shared" si="14"/>
        <v>0</v>
      </c>
      <c r="J9" s="47">
        <f t="shared" si="15"/>
        <v>0</v>
      </c>
      <c r="K9" s="47"/>
      <c r="L9" s="47">
        <f t="shared" si="8"/>
        <v>0</v>
      </c>
      <c r="M9" s="47">
        <f t="shared" si="0"/>
        <v>1</v>
      </c>
      <c r="N9" s="48">
        <f t="shared" si="9"/>
        <v>0</v>
      </c>
      <c r="O9" s="48">
        <f t="shared" si="10"/>
        <v>0</v>
      </c>
      <c r="P9" s="52">
        <f t="shared" si="11"/>
        <v>0</v>
      </c>
      <c r="Q9" s="52">
        <f t="shared" si="12"/>
        <v>0</v>
      </c>
      <c r="R9" s="55">
        <f t="shared" si="13"/>
        <v>0</v>
      </c>
    </row>
    <row r="10" spans="1:18" ht="25" customHeight="1" x14ac:dyDescent="0.4">
      <c r="A10" s="47">
        <v>7</v>
      </c>
      <c r="B10" s="65" t="s">
        <v>143</v>
      </c>
      <c r="C10" s="65" t="s">
        <v>43</v>
      </c>
      <c r="D10" s="47"/>
      <c r="E10" s="47"/>
      <c r="F10" s="47"/>
      <c r="G10" s="47"/>
      <c r="H10" s="47"/>
      <c r="I10" s="47">
        <f t="shared" si="14"/>
        <v>0</v>
      </c>
      <c r="J10" s="47">
        <f t="shared" si="15"/>
        <v>0</v>
      </c>
      <c r="K10" s="47"/>
      <c r="L10" s="47">
        <f t="shared" si="8"/>
        <v>0</v>
      </c>
      <c r="M10" s="47">
        <f t="shared" si="0"/>
        <v>1</v>
      </c>
      <c r="N10" s="48">
        <f t="shared" si="9"/>
        <v>0</v>
      </c>
      <c r="O10" s="48">
        <f t="shared" si="10"/>
        <v>0</v>
      </c>
      <c r="P10" s="52">
        <f t="shared" si="11"/>
        <v>0</v>
      </c>
      <c r="Q10" s="52">
        <f t="shared" si="12"/>
        <v>0</v>
      </c>
      <c r="R10" s="55">
        <f t="shared" si="13"/>
        <v>0</v>
      </c>
    </row>
    <row r="11" spans="1:18" ht="25" customHeight="1" x14ac:dyDescent="0.4">
      <c r="A11" s="47">
        <v>8</v>
      </c>
      <c r="B11" s="65" t="s">
        <v>219</v>
      </c>
      <c r="C11" s="65" t="s">
        <v>180</v>
      </c>
      <c r="D11" s="47"/>
      <c r="E11" s="47"/>
      <c r="F11" s="47"/>
      <c r="G11" s="47"/>
      <c r="H11" s="47"/>
      <c r="I11" s="47">
        <f t="shared" si="14"/>
        <v>0</v>
      </c>
      <c r="J11" s="47">
        <f t="shared" si="15"/>
        <v>0</v>
      </c>
      <c r="K11" s="47"/>
      <c r="L11" s="47">
        <f t="shared" si="8"/>
        <v>0</v>
      </c>
      <c r="M11" s="47">
        <f t="shared" si="0"/>
        <v>1</v>
      </c>
      <c r="N11" s="48">
        <f t="shared" si="9"/>
        <v>0</v>
      </c>
      <c r="O11" s="48">
        <f t="shared" si="10"/>
        <v>0</v>
      </c>
      <c r="P11" s="52">
        <f t="shared" si="11"/>
        <v>0</v>
      </c>
      <c r="Q11" s="52">
        <f t="shared" si="12"/>
        <v>0</v>
      </c>
      <c r="R11" s="54">
        <f t="shared" si="13"/>
        <v>0</v>
      </c>
    </row>
    <row r="12" spans="1:18" ht="25" customHeight="1" x14ac:dyDescent="0.4">
      <c r="A12" s="47">
        <v>9</v>
      </c>
      <c r="B12" s="65" t="s">
        <v>145</v>
      </c>
      <c r="C12" s="65" t="s">
        <v>43</v>
      </c>
      <c r="D12" s="47"/>
      <c r="E12" s="47"/>
      <c r="F12" s="47"/>
      <c r="G12" s="47"/>
      <c r="H12" s="47"/>
      <c r="I12" s="47">
        <f t="shared" si="14"/>
        <v>0</v>
      </c>
      <c r="J12" s="47">
        <f t="shared" si="15"/>
        <v>0</v>
      </c>
      <c r="K12" s="47"/>
      <c r="L12" s="47">
        <f t="shared" si="8"/>
        <v>0</v>
      </c>
      <c r="M12" s="47">
        <f t="shared" si="0"/>
        <v>1</v>
      </c>
      <c r="N12" s="48">
        <f t="shared" si="9"/>
        <v>0</v>
      </c>
      <c r="O12" s="48">
        <f t="shared" si="10"/>
        <v>0</v>
      </c>
      <c r="P12" s="52">
        <f t="shared" si="11"/>
        <v>0</v>
      </c>
      <c r="Q12" s="52">
        <f t="shared" si="12"/>
        <v>0</v>
      </c>
      <c r="R12" s="55">
        <f t="shared" si="13"/>
        <v>0</v>
      </c>
    </row>
    <row r="13" spans="1:18" ht="25" customHeight="1" x14ac:dyDescent="0.4">
      <c r="A13" s="47">
        <v>10</v>
      </c>
      <c r="B13" s="65" t="s">
        <v>137</v>
      </c>
      <c r="C13" s="65" t="s">
        <v>136</v>
      </c>
      <c r="D13" s="47"/>
      <c r="E13" s="47"/>
      <c r="F13" s="47"/>
      <c r="G13" s="47"/>
      <c r="H13" s="47"/>
      <c r="I13" s="47">
        <f t="shared" si="14"/>
        <v>0</v>
      </c>
      <c r="J13" s="47">
        <f t="shared" si="15"/>
        <v>0</v>
      </c>
      <c r="K13" s="47"/>
      <c r="L13" s="47">
        <f t="shared" si="8"/>
        <v>0</v>
      </c>
      <c r="M13" s="47">
        <f t="shared" si="0"/>
        <v>1</v>
      </c>
      <c r="N13" s="48">
        <f t="shared" si="9"/>
        <v>0</v>
      </c>
      <c r="O13" s="48">
        <f t="shared" si="10"/>
        <v>0</v>
      </c>
      <c r="P13" s="52">
        <f t="shared" si="11"/>
        <v>0</v>
      </c>
      <c r="Q13" s="52">
        <f t="shared" si="12"/>
        <v>0</v>
      </c>
      <c r="R13" s="55">
        <f t="shared" si="13"/>
        <v>0</v>
      </c>
    </row>
    <row r="14" spans="1:18" ht="25" customHeight="1" x14ac:dyDescent="0.4">
      <c r="A14" s="31" t="s">
        <v>220</v>
      </c>
      <c r="B14" s="18"/>
      <c r="C14" s="18"/>
      <c r="D14" s="18"/>
      <c r="E14" s="21"/>
      <c r="F14" s="21"/>
      <c r="G14" s="21"/>
      <c r="H14" s="21"/>
      <c r="I14" s="21"/>
      <c r="J14" s="21"/>
      <c r="K14" s="21"/>
      <c r="L14" s="21"/>
      <c r="M14" s="21"/>
      <c r="N14" s="3"/>
      <c r="O14" s="3"/>
      <c r="R14" s="9"/>
    </row>
    <row r="15" spans="1:18" ht="25" customHeight="1" x14ac:dyDescent="0.4">
      <c r="C15" s="17" t="s">
        <v>9</v>
      </c>
      <c r="E15" s="18"/>
      <c r="F15" s="18"/>
      <c r="G15" s="18"/>
      <c r="H15" s="18"/>
      <c r="I15" s="18"/>
      <c r="J15" s="18"/>
      <c r="K15" s="18"/>
      <c r="L15" s="18"/>
      <c r="M15" s="18"/>
      <c r="N15" s="20"/>
      <c r="O15" s="20"/>
    </row>
    <row r="16" spans="1:18" ht="25" customHeight="1" x14ac:dyDescent="0.4">
      <c r="A16" s="68" t="s">
        <v>68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25" customHeight="1" x14ac:dyDescent="0.4">
      <c r="A17" s="60"/>
      <c r="B17" s="66"/>
      <c r="C17" s="66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48"/>
      <c r="O17" s="48"/>
      <c r="P17" s="52"/>
      <c r="Q17" s="52"/>
      <c r="R17" s="54"/>
    </row>
    <row r="18" spans="1:18" ht="25" customHeight="1" x14ac:dyDescent="0.4">
      <c r="A18" s="60"/>
      <c r="B18" s="66"/>
      <c r="C18" s="66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48"/>
      <c r="O18" s="48"/>
      <c r="P18" s="52"/>
      <c r="Q18" s="52"/>
      <c r="R18" s="55"/>
    </row>
  </sheetData>
  <sortState ref="A4:C7">
    <sortCondition ref="A3"/>
  </sortState>
  <mergeCells count="4">
    <mergeCell ref="A16:R16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0" zoomScaleNormal="11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228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2">
        <v>1</v>
      </c>
      <c r="B4" s="65" t="s">
        <v>229</v>
      </c>
      <c r="C4" s="65" t="s">
        <v>22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2">
        <v>2</v>
      </c>
      <c r="B5" s="65" t="s">
        <v>157</v>
      </c>
      <c r="C5" s="65" t="s">
        <v>33</v>
      </c>
      <c r="D5" s="47"/>
      <c r="E5" s="47"/>
      <c r="F5" s="47"/>
      <c r="G5" s="47"/>
      <c r="H5" s="47"/>
      <c r="I5" s="47">
        <f t="shared" ref="I5" si="0">SUM(D5:H5)</f>
        <v>0</v>
      </c>
      <c r="J5" s="47">
        <f t="shared" ref="J5" si="1">SUM(P5/3)</f>
        <v>0</v>
      </c>
      <c r="K5" s="47"/>
      <c r="L5" s="47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" customHeight="1" x14ac:dyDescent="0.4">
      <c r="A6" s="75" t="s">
        <v>60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6"/>
      <c r="O6" s="76"/>
      <c r="R6" s="9"/>
    </row>
    <row r="7" spans="1:18" ht="37" customHeight="1" x14ac:dyDescent="0.4">
      <c r="C7" s="73" t="s">
        <v>9</v>
      </c>
      <c r="D7" s="73"/>
      <c r="E7" s="73"/>
      <c r="R7" s="9"/>
    </row>
    <row r="8" spans="1:18" ht="37" customHeight="1" x14ac:dyDescent="0.4">
      <c r="A8" s="68" t="s">
        <v>68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18" ht="28.5" customHeight="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18" ht="37" customHeight="1" x14ac:dyDescent="0.4"/>
    <row r="11" spans="1:18" ht="37" customHeight="1" x14ac:dyDescent="0.4"/>
    <row r="12" spans="1:18" ht="12.75" customHeight="1" x14ac:dyDescent="0.4"/>
    <row r="14" spans="1:18" ht="37" customHeight="1" x14ac:dyDescent="0.4"/>
    <row r="15" spans="1:18" ht="16.25" customHeight="1" x14ac:dyDescent="0.4"/>
  </sheetData>
  <sortState ref="A4:C8">
    <sortCondition ref="A3"/>
  </sortState>
  <mergeCells count="6">
    <mergeCell ref="A8:R9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82" zoomScaleNormal="110" workbookViewId="0">
      <selection activeCell="B11" sqref="B11:C11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230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231</v>
      </c>
      <c r="C4" s="65" t="s">
        <v>29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47">
        <v>2</v>
      </c>
      <c r="B5" s="65" t="s">
        <v>126</v>
      </c>
      <c r="C5" s="65" t="s">
        <v>27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7" customHeight="1" x14ac:dyDescent="0.4">
      <c r="A6" s="47">
        <v>3</v>
      </c>
      <c r="B6" s="65" t="s">
        <v>36</v>
      </c>
      <c r="C6" s="65" t="s">
        <v>33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6.75" customHeight="1" x14ac:dyDescent="0.4">
      <c r="A7" s="47">
        <v>4</v>
      </c>
      <c r="B7" s="65" t="s">
        <v>170</v>
      </c>
      <c r="C7" s="65" t="s">
        <v>97</v>
      </c>
      <c r="D7" s="47"/>
      <c r="E7" s="47"/>
      <c r="F7" s="47"/>
      <c r="G7" s="47"/>
      <c r="H7" s="47"/>
      <c r="I7" s="47">
        <f t="shared" ref="I7:I11" si="8">SUM(D7:H7)</f>
        <v>0</v>
      </c>
      <c r="J7" s="47">
        <f t="shared" ref="J7:J11" si="9">SUM(P7/3)</f>
        <v>0</v>
      </c>
      <c r="K7" s="47"/>
      <c r="L7" s="47">
        <f t="shared" ref="L7:L11" si="10">SUM(J7:K7)</f>
        <v>0</v>
      </c>
      <c r="M7" s="47">
        <v>1</v>
      </c>
      <c r="N7" s="48">
        <f t="shared" ref="N7:N11" si="11">MAX(D7:H7)</f>
        <v>0</v>
      </c>
      <c r="O7" s="48">
        <f t="shared" ref="O7:O11" si="12">MIN(D7:H7)</f>
        <v>0</v>
      </c>
      <c r="P7" s="52">
        <f t="shared" ref="P7:P11" si="13">SUM(I7-N7-O7)</f>
        <v>0</v>
      </c>
      <c r="Q7" s="52">
        <f t="shared" ref="Q7:Q11" si="14">AVERAGE(N7:O7)</f>
        <v>0</v>
      </c>
      <c r="R7" s="54">
        <f t="shared" ref="R7:R11" si="15">L7-Q7</f>
        <v>0</v>
      </c>
    </row>
    <row r="8" spans="1:18" ht="36.75" customHeight="1" x14ac:dyDescent="0.4">
      <c r="A8" s="47">
        <v>5</v>
      </c>
      <c r="B8" s="65" t="s">
        <v>171</v>
      </c>
      <c r="C8" s="65" t="s">
        <v>34</v>
      </c>
      <c r="D8" s="47"/>
      <c r="E8" s="47"/>
      <c r="F8" s="47"/>
      <c r="G8" s="47"/>
      <c r="H8" s="47"/>
      <c r="I8" s="47">
        <f t="shared" si="8"/>
        <v>0</v>
      </c>
      <c r="J8" s="47">
        <f t="shared" si="9"/>
        <v>0</v>
      </c>
      <c r="K8" s="47"/>
      <c r="L8" s="47">
        <f t="shared" si="10"/>
        <v>0</v>
      </c>
      <c r="M8" s="47">
        <v>1</v>
      </c>
      <c r="N8" s="48">
        <f t="shared" si="11"/>
        <v>0</v>
      </c>
      <c r="O8" s="48">
        <f t="shared" si="12"/>
        <v>0</v>
      </c>
      <c r="P8" s="52">
        <f t="shared" si="13"/>
        <v>0</v>
      </c>
      <c r="Q8" s="52">
        <f t="shared" si="14"/>
        <v>0</v>
      </c>
      <c r="R8" s="54">
        <f t="shared" si="15"/>
        <v>0</v>
      </c>
    </row>
    <row r="9" spans="1:18" ht="36.75" customHeight="1" x14ac:dyDescent="0.4">
      <c r="A9" s="47">
        <v>6</v>
      </c>
      <c r="B9" s="65" t="s">
        <v>233</v>
      </c>
      <c r="C9" s="65" t="s">
        <v>34</v>
      </c>
      <c r="D9" s="47"/>
      <c r="E9" s="47"/>
      <c r="F9" s="47"/>
      <c r="G9" s="47"/>
      <c r="H9" s="47"/>
      <c r="I9" s="47">
        <f t="shared" si="8"/>
        <v>0</v>
      </c>
      <c r="J9" s="47">
        <f t="shared" si="9"/>
        <v>0</v>
      </c>
      <c r="K9" s="47"/>
      <c r="L9" s="47">
        <f t="shared" si="10"/>
        <v>0</v>
      </c>
      <c r="M9" s="47">
        <v>1</v>
      </c>
      <c r="N9" s="48">
        <f t="shared" si="11"/>
        <v>0</v>
      </c>
      <c r="O9" s="48">
        <f t="shared" si="12"/>
        <v>0</v>
      </c>
      <c r="P9" s="52">
        <f t="shared" si="13"/>
        <v>0</v>
      </c>
      <c r="Q9" s="52">
        <f t="shared" si="14"/>
        <v>0</v>
      </c>
      <c r="R9" s="54">
        <f t="shared" si="15"/>
        <v>0</v>
      </c>
    </row>
    <row r="10" spans="1:18" ht="36" customHeight="1" x14ac:dyDescent="0.4">
      <c r="A10" s="47">
        <v>7</v>
      </c>
      <c r="B10" s="65" t="s">
        <v>232</v>
      </c>
      <c r="C10" s="65" t="s">
        <v>30</v>
      </c>
      <c r="D10" s="47"/>
      <c r="E10" s="47"/>
      <c r="F10" s="47"/>
      <c r="G10" s="47"/>
      <c r="H10" s="47"/>
      <c r="I10" s="47">
        <f t="shared" si="8"/>
        <v>0</v>
      </c>
      <c r="J10" s="47">
        <f t="shared" si="9"/>
        <v>0</v>
      </c>
      <c r="K10" s="47"/>
      <c r="L10" s="47">
        <f t="shared" si="10"/>
        <v>0</v>
      </c>
      <c r="M10" s="47">
        <v>1</v>
      </c>
      <c r="N10" s="48">
        <f t="shared" si="11"/>
        <v>0</v>
      </c>
      <c r="O10" s="48">
        <f t="shared" si="12"/>
        <v>0</v>
      </c>
      <c r="P10" s="52">
        <f t="shared" si="13"/>
        <v>0</v>
      </c>
      <c r="Q10" s="52">
        <f t="shared" si="14"/>
        <v>0</v>
      </c>
      <c r="R10" s="54">
        <f t="shared" si="15"/>
        <v>0</v>
      </c>
    </row>
    <row r="11" spans="1:18" ht="36" customHeight="1" x14ac:dyDescent="0.4">
      <c r="A11" s="47">
        <v>8</v>
      </c>
      <c r="B11" s="65" t="s">
        <v>67</v>
      </c>
      <c r="C11" s="65" t="s">
        <v>35</v>
      </c>
      <c r="D11" s="47"/>
      <c r="E11" s="47"/>
      <c r="F11" s="47"/>
      <c r="G11" s="47"/>
      <c r="H11" s="47"/>
      <c r="I11" s="47">
        <f t="shared" si="8"/>
        <v>0</v>
      </c>
      <c r="J11" s="47">
        <f t="shared" si="9"/>
        <v>0</v>
      </c>
      <c r="K11" s="47"/>
      <c r="L11" s="47">
        <f t="shared" si="10"/>
        <v>0</v>
      </c>
      <c r="M11" s="47">
        <v>1</v>
      </c>
      <c r="N11" s="48">
        <f t="shared" si="11"/>
        <v>0</v>
      </c>
      <c r="O11" s="48">
        <f t="shared" si="12"/>
        <v>0</v>
      </c>
      <c r="P11" s="52">
        <f t="shared" si="13"/>
        <v>0</v>
      </c>
      <c r="Q11" s="52">
        <f t="shared" si="14"/>
        <v>0</v>
      </c>
      <c r="R11" s="54">
        <f t="shared" si="15"/>
        <v>0</v>
      </c>
    </row>
    <row r="12" spans="1:18" ht="19.5" x14ac:dyDescent="0.4">
      <c r="A12" s="75" t="s">
        <v>63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6"/>
      <c r="O12" s="76"/>
    </row>
    <row r="13" spans="1:18" ht="33" customHeight="1" x14ac:dyDescent="0.4">
      <c r="A13" s="4"/>
      <c r="B13" s="4"/>
      <c r="C13" s="73" t="s">
        <v>9</v>
      </c>
      <c r="D13" s="73"/>
      <c r="E13" s="73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x14ac:dyDescent="0.4">
      <c r="A14" s="68" t="s">
        <v>68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</sheetData>
  <sortState ref="A4:C10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82" zoomScaleNormal="110" workbookViewId="0">
      <selection activeCell="B13" sqref="B13:C1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11" t="s">
        <v>55</v>
      </c>
      <c r="K3" s="11" t="s">
        <v>12</v>
      </c>
      <c r="L3" s="11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5" customHeight="1" x14ac:dyDescent="0.4">
      <c r="A4" s="47">
        <v>1</v>
      </c>
      <c r="B4" s="65" t="s">
        <v>172</v>
      </c>
      <c r="C4" s="65" t="s">
        <v>97</v>
      </c>
      <c r="D4" s="15"/>
      <c r="E4" s="15"/>
      <c r="F4" s="15"/>
      <c r="G4" s="15"/>
      <c r="H4" s="15"/>
      <c r="I4" s="15">
        <f>SUM(D4:H4)</f>
        <v>0</v>
      </c>
      <c r="J4" s="15">
        <f>SUM(P4/3)</f>
        <v>0</v>
      </c>
      <c r="K4" s="15"/>
      <c r="L4" s="15">
        <f>SUM(J4:K4)</f>
        <v>0</v>
      </c>
      <c r="M4" s="15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47">
        <v>2</v>
      </c>
      <c r="B5" s="65" t="s">
        <v>236</v>
      </c>
      <c r="C5" s="65" t="s">
        <v>153</v>
      </c>
      <c r="D5" s="15"/>
      <c r="E5" s="15"/>
      <c r="F5" s="15"/>
      <c r="G5" s="15"/>
      <c r="H5" s="15"/>
      <c r="I5" s="15">
        <f t="shared" ref="I5:I6" si="3">SUM(D5:H5)</f>
        <v>0</v>
      </c>
      <c r="J5" s="15">
        <f t="shared" ref="J5:J6" si="4">SUM(P5/3)</f>
        <v>0</v>
      </c>
      <c r="K5" s="15"/>
      <c r="L5" s="15">
        <f t="shared" ref="L5:L6" si="5">SUM(J5:K5)</f>
        <v>0</v>
      </c>
      <c r="M5" s="15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25" customHeight="1" x14ac:dyDescent="0.4">
      <c r="A6" s="47">
        <v>3</v>
      </c>
      <c r="B6" s="65" t="s">
        <v>169</v>
      </c>
      <c r="C6" s="65" t="s">
        <v>93</v>
      </c>
      <c r="D6" s="15"/>
      <c r="E6" s="15"/>
      <c r="F6" s="15"/>
      <c r="G6" s="15"/>
      <c r="H6" s="15"/>
      <c r="I6" s="15">
        <f t="shared" si="3"/>
        <v>0</v>
      </c>
      <c r="J6" s="15">
        <f t="shared" si="4"/>
        <v>0</v>
      </c>
      <c r="K6" s="15"/>
      <c r="L6" s="15">
        <f t="shared" si="5"/>
        <v>0</v>
      </c>
      <c r="M6" s="15">
        <f>RANK(L6,$L$4:$L$6)</f>
        <v>1</v>
      </c>
      <c r="N6" s="26">
        <f t="shared" si="0"/>
        <v>0</v>
      </c>
      <c r="O6" s="21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25" customHeight="1" x14ac:dyDescent="0.4">
      <c r="A7" s="47">
        <v>4</v>
      </c>
      <c r="B7" s="65" t="s">
        <v>66</v>
      </c>
      <c r="C7" s="65" t="s">
        <v>34</v>
      </c>
      <c r="D7" s="15"/>
      <c r="E7" s="15"/>
      <c r="F7" s="15"/>
      <c r="G7" s="15"/>
      <c r="H7" s="15"/>
      <c r="I7" s="15">
        <f t="shared" ref="I7:I13" si="8">SUM(D7:H7)</f>
        <v>0</v>
      </c>
      <c r="J7" s="15">
        <f t="shared" ref="J7:J13" si="9">SUM(P7/3)</f>
        <v>0</v>
      </c>
      <c r="K7" s="15"/>
      <c r="L7" s="15">
        <f t="shared" ref="L7:L13" si="10">SUM(J7:K7)</f>
        <v>0</v>
      </c>
      <c r="M7" s="15">
        <f t="shared" ref="M7:M13" si="11">RANK(L7,$L$4:$L$6)</f>
        <v>1</v>
      </c>
      <c r="N7" s="3">
        <f t="shared" ref="N7:N13" si="12">MAX(D7:H7)</f>
        <v>0</v>
      </c>
      <c r="O7" s="3">
        <f t="shared" ref="O7:O13" si="13">MIN(D7:H7)</f>
        <v>0</v>
      </c>
      <c r="P7" s="7">
        <f t="shared" ref="P7:P13" si="14">SUM(I7-N7-O7)</f>
        <v>0</v>
      </c>
      <c r="Q7" s="7">
        <f t="shared" ref="Q7:Q13" si="15">AVERAGE(N7:O7)</f>
        <v>0</v>
      </c>
      <c r="R7" s="9">
        <f t="shared" ref="R7:R13" si="16">L7-Q7</f>
        <v>0</v>
      </c>
    </row>
    <row r="8" spans="1:18" ht="25" customHeight="1" x14ac:dyDescent="0.4">
      <c r="A8" s="47">
        <v>5</v>
      </c>
      <c r="B8" s="65" t="s">
        <v>158</v>
      </c>
      <c r="C8" s="65" t="s">
        <v>34</v>
      </c>
      <c r="D8" s="15"/>
      <c r="E8" s="15"/>
      <c r="F8" s="15"/>
      <c r="G8" s="15"/>
      <c r="H8" s="15"/>
      <c r="I8" s="15">
        <f t="shared" si="8"/>
        <v>0</v>
      </c>
      <c r="J8" s="15">
        <f t="shared" si="9"/>
        <v>0</v>
      </c>
      <c r="K8" s="15"/>
      <c r="L8" s="15">
        <f t="shared" si="10"/>
        <v>0</v>
      </c>
      <c r="M8" s="15">
        <f t="shared" si="11"/>
        <v>1</v>
      </c>
      <c r="N8" s="26">
        <f t="shared" si="12"/>
        <v>0</v>
      </c>
      <c r="O8" s="21">
        <f t="shared" si="13"/>
        <v>0</v>
      </c>
      <c r="P8" s="7">
        <f t="shared" si="14"/>
        <v>0</v>
      </c>
      <c r="Q8" s="7">
        <f t="shared" si="15"/>
        <v>0</v>
      </c>
      <c r="R8" s="9">
        <f t="shared" si="16"/>
        <v>0</v>
      </c>
    </row>
    <row r="9" spans="1:18" ht="25" customHeight="1" x14ac:dyDescent="0.4">
      <c r="A9" s="47">
        <v>6</v>
      </c>
      <c r="B9" s="65" t="s">
        <v>154</v>
      </c>
      <c r="C9" s="65" t="s">
        <v>97</v>
      </c>
      <c r="D9" s="15"/>
      <c r="E9" s="15"/>
      <c r="F9" s="15"/>
      <c r="G9" s="15"/>
      <c r="H9" s="15"/>
      <c r="I9" s="15">
        <f t="shared" si="8"/>
        <v>0</v>
      </c>
      <c r="J9" s="15">
        <f t="shared" si="9"/>
        <v>0</v>
      </c>
      <c r="K9" s="15"/>
      <c r="L9" s="15">
        <f t="shared" si="10"/>
        <v>0</v>
      </c>
      <c r="M9" s="15">
        <f t="shared" si="11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25" customHeight="1" x14ac:dyDescent="0.4">
      <c r="A10" s="47">
        <v>7</v>
      </c>
      <c r="B10" s="65" t="s">
        <v>235</v>
      </c>
      <c r="C10" s="65" t="s">
        <v>22</v>
      </c>
      <c r="D10" s="15"/>
      <c r="E10" s="15"/>
      <c r="F10" s="15"/>
      <c r="G10" s="15"/>
      <c r="H10" s="15"/>
      <c r="I10" s="15">
        <f t="shared" si="8"/>
        <v>0</v>
      </c>
      <c r="J10" s="15">
        <f t="shared" si="9"/>
        <v>0</v>
      </c>
      <c r="K10" s="15"/>
      <c r="L10" s="15">
        <f t="shared" si="10"/>
        <v>0</v>
      </c>
      <c r="M10" s="15">
        <f t="shared" si="11"/>
        <v>1</v>
      </c>
      <c r="N10" s="26">
        <f t="shared" si="12"/>
        <v>0</v>
      </c>
      <c r="O10" s="21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25" customHeight="1" x14ac:dyDescent="0.4">
      <c r="A11" s="47">
        <v>8</v>
      </c>
      <c r="B11" s="65" t="s">
        <v>174</v>
      </c>
      <c r="C11" s="65" t="s">
        <v>34</v>
      </c>
      <c r="D11" s="15"/>
      <c r="E11" s="15"/>
      <c r="F11" s="15"/>
      <c r="G11" s="15"/>
      <c r="H11" s="15"/>
      <c r="I11" s="15">
        <f t="shared" si="8"/>
        <v>0</v>
      </c>
      <c r="J11" s="15">
        <f t="shared" si="9"/>
        <v>0</v>
      </c>
      <c r="K11" s="15"/>
      <c r="L11" s="15">
        <f t="shared" si="10"/>
        <v>0</v>
      </c>
      <c r="M11" s="15">
        <f t="shared" si="11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25" customHeight="1" x14ac:dyDescent="0.4">
      <c r="A12" s="47">
        <v>9</v>
      </c>
      <c r="B12" s="65" t="s">
        <v>167</v>
      </c>
      <c r="C12" s="65" t="s">
        <v>29</v>
      </c>
      <c r="D12" s="15"/>
      <c r="E12" s="15"/>
      <c r="F12" s="15"/>
      <c r="G12" s="15"/>
      <c r="H12" s="15"/>
      <c r="I12" s="15">
        <f t="shared" si="8"/>
        <v>0</v>
      </c>
      <c r="J12" s="15">
        <f t="shared" si="9"/>
        <v>0</v>
      </c>
      <c r="K12" s="15"/>
      <c r="L12" s="15">
        <f t="shared" si="10"/>
        <v>0</v>
      </c>
      <c r="M12" s="15">
        <f t="shared" si="11"/>
        <v>1</v>
      </c>
      <c r="N12" s="26">
        <f t="shared" si="12"/>
        <v>0</v>
      </c>
      <c r="O12" s="21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25" customHeight="1" x14ac:dyDescent="0.4">
      <c r="A13" s="47">
        <v>10</v>
      </c>
      <c r="B13" s="65" t="s">
        <v>100</v>
      </c>
      <c r="C13" s="65" t="s">
        <v>29</v>
      </c>
      <c r="D13" s="15"/>
      <c r="E13" s="15"/>
      <c r="F13" s="15"/>
      <c r="G13" s="15"/>
      <c r="H13" s="15"/>
      <c r="I13" s="15">
        <f t="shared" si="8"/>
        <v>0</v>
      </c>
      <c r="J13" s="15">
        <f t="shared" si="9"/>
        <v>0</v>
      </c>
      <c r="K13" s="15"/>
      <c r="L13" s="15">
        <f t="shared" si="10"/>
        <v>0</v>
      </c>
      <c r="M13" s="15">
        <f t="shared" si="11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25" customHeight="1" x14ac:dyDescent="0.4">
      <c r="A14" s="77" t="s">
        <v>237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6"/>
      <c r="O14" s="76"/>
    </row>
    <row r="15" spans="1:18" ht="25" customHeight="1" x14ac:dyDescent="0.4">
      <c r="A15" s="4"/>
      <c r="B15" s="4"/>
      <c r="C15" s="73" t="s">
        <v>9</v>
      </c>
      <c r="D15" s="73"/>
      <c r="E15" s="73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25" customHeight="1" x14ac:dyDescent="0.4">
      <c r="A16" s="68" t="s">
        <v>68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</sheetData>
  <sortState ref="A4:C6">
    <sortCondition ref="A3"/>
  </sortState>
  <mergeCells count="6">
    <mergeCell ref="A16:R17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78" zoomScaleNormal="110" workbookViewId="0">
      <selection activeCell="C8" sqref="C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238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54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227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8" customHeight="1" x14ac:dyDescent="0.4">
      <c r="A4" s="47">
        <v>1</v>
      </c>
      <c r="B4" s="65" t="s">
        <v>95</v>
      </c>
      <c r="C4" s="65" t="s">
        <v>10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8" customHeight="1" x14ac:dyDescent="0.4">
      <c r="A5" s="47">
        <v>2</v>
      </c>
      <c r="B5" s="65" t="s">
        <v>40</v>
      </c>
      <c r="C5" s="65" t="s">
        <v>84</v>
      </c>
      <c r="D5" s="47"/>
      <c r="E5" s="47"/>
      <c r="F5" s="47"/>
      <c r="G5" s="47"/>
      <c r="H5" s="47"/>
      <c r="I5" s="47">
        <f t="shared" ref="I5:I6" si="0">SUM(D5:H5)</f>
        <v>0</v>
      </c>
      <c r="J5" s="47">
        <f t="shared" ref="J5:J6" si="1">SUM(P5/3)</f>
        <v>0</v>
      </c>
      <c r="K5" s="47"/>
      <c r="L5" s="47">
        <f t="shared" ref="L5:L6" si="2">SUM(J5:K5)</f>
        <v>0</v>
      </c>
      <c r="M5" s="47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8" customHeight="1" x14ac:dyDescent="0.4">
      <c r="A6" s="47">
        <v>3</v>
      </c>
      <c r="B6" s="65" t="s">
        <v>166</v>
      </c>
      <c r="C6" s="65" t="s">
        <v>11</v>
      </c>
      <c r="D6" s="47"/>
      <c r="E6" s="47"/>
      <c r="F6" s="47"/>
      <c r="G6" s="47"/>
      <c r="H6" s="47"/>
      <c r="I6" s="47">
        <f t="shared" si="0"/>
        <v>0</v>
      </c>
      <c r="J6" s="47">
        <f t="shared" si="1"/>
        <v>0</v>
      </c>
      <c r="K6" s="47"/>
      <c r="L6" s="47">
        <f t="shared" si="2"/>
        <v>0</v>
      </c>
      <c r="M6" s="47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8" customHeight="1" x14ac:dyDescent="0.4">
      <c r="A7" s="47">
        <v>4</v>
      </c>
      <c r="B7" s="65" t="s">
        <v>159</v>
      </c>
      <c r="C7" s="65" t="s">
        <v>24</v>
      </c>
      <c r="D7" s="47"/>
      <c r="E7" s="47"/>
      <c r="F7" s="47"/>
      <c r="G7" s="47"/>
      <c r="H7" s="47"/>
      <c r="I7" s="47">
        <f t="shared" ref="I7:I11" si="5">SUM(D7:H7)</f>
        <v>0</v>
      </c>
      <c r="J7" s="47">
        <f t="shared" ref="J7:J11" si="6">SUM(P7/3)</f>
        <v>0</v>
      </c>
      <c r="K7" s="47"/>
      <c r="L7" s="47">
        <f t="shared" ref="L7:L11" si="7">SUM(J7:K7)</f>
        <v>0</v>
      </c>
      <c r="M7" s="47">
        <f t="shared" ref="M7:M13" si="8">RANK(L7,$L$4:$L$6)</f>
        <v>1</v>
      </c>
      <c r="N7" s="3">
        <f t="shared" ref="N7:N10" si="9">MAX(D7:H7)</f>
        <v>0</v>
      </c>
      <c r="O7" s="3">
        <f t="shared" ref="O7:O10" si="10">MIN(D7:H7)</f>
        <v>0</v>
      </c>
      <c r="P7" s="7">
        <f t="shared" ref="P7:P10" si="11">SUM(I7-N7-O7)</f>
        <v>0</v>
      </c>
      <c r="Q7" s="7">
        <f t="shared" ref="Q7:Q11" si="12">AVERAGE(N7:O7)</f>
        <v>0</v>
      </c>
      <c r="R7" s="9">
        <f t="shared" ref="R7:R11" si="13">L7-Q7</f>
        <v>0</v>
      </c>
    </row>
    <row r="8" spans="1:18" ht="28" customHeight="1" x14ac:dyDescent="0.4">
      <c r="A8" s="47">
        <v>5</v>
      </c>
      <c r="B8" s="65" t="s">
        <v>81</v>
      </c>
      <c r="C8" s="65" t="s">
        <v>82</v>
      </c>
      <c r="D8" s="47"/>
      <c r="E8" s="47"/>
      <c r="F8" s="47"/>
      <c r="G8" s="47"/>
      <c r="H8" s="47"/>
      <c r="I8" s="47">
        <f t="shared" si="5"/>
        <v>0</v>
      </c>
      <c r="J8" s="47">
        <f t="shared" si="6"/>
        <v>0</v>
      </c>
      <c r="K8" s="47"/>
      <c r="L8" s="47">
        <f t="shared" si="7"/>
        <v>0</v>
      </c>
      <c r="M8" s="47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28" customHeight="1" x14ac:dyDescent="0.4">
      <c r="A9" s="47">
        <v>6</v>
      </c>
      <c r="B9" s="65" t="s">
        <v>48</v>
      </c>
      <c r="C9" s="65" t="s">
        <v>45</v>
      </c>
      <c r="D9" s="47"/>
      <c r="E9" s="47"/>
      <c r="F9" s="47"/>
      <c r="G9" s="47"/>
      <c r="H9" s="47"/>
      <c r="I9" s="47">
        <f t="shared" si="5"/>
        <v>0</v>
      </c>
      <c r="J9" s="47">
        <f t="shared" si="6"/>
        <v>0</v>
      </c>
      <c r="K9" s="47"/>
      <c r="L9" s="47">
        <f t="shared" si="7"/>
        <v>0</v>
      </c>
      <c r="M9" s="47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28" customHeight="1" x14ac:dyDescent="0.4">
      <c r="A10" s="47">
        <v>7</v>
      </c>
      <c r="B10" s="65" t="s">
        <v>39</v>
      </c>
      <c r="C10" s="65" t="s">
        <v>84</v>
      </c>
      <c r="D10" s="47"/>
      <c r="E10" s="47"/>
      <c r="F10" s="47"/>
      <c r="G10" s="47"/>
      <c r="H10" s="47"/>
      <c r="I10" s="47">
        <f t="shared" si="5"/>
        <v>0</v>
      </c>
      <c r="J10" s="47">
        <f t="shared" si="6"/>
        <v>0</v>
      </c>
      <c r="K10" s="47"/>
      <c r="L10" s="47">
        <f t="shared" si="7"/>
        <v>0</v>
      </c>
      <c r="M10" s="47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28" customHeight="1" x14ac:dyDescent="0.4">
      <c r="A11" s="47">
        <v>8</v>
      </c>
      <c r="B11" s="65" t="s">
        <v>364</v>
      </c>
      <c r="C11" s="65" t="s">
        <v>45</v>
      </c>
      <c r="D11" s="47"/>
      <c r="E11" s="47"/>
      <c r="F11" s="47"/>
      <c r="G11" s="47"/>
      <c r="H11" s="47"/>
      <c r="I11" s="47">
        <f t="shared" si="5"/>
        <v>0</v>
      </c>
      <c r="J11" s="47">
        <f t="shared" si="6"/>
        <v>0</v>
      </c>
      <c r="K11" s="47"/>
      <c r="L11" s="47">
        <f t="shared" si="7"/>
        <v>0</v>
      </c>
      <c r="M11" s="47">
        <f>RANK(L11,$L$4:$L$6)</f>
        <v>1</v>
      </c>
      <c r="N11" s="3">
        <f>MAX(D11:H11)</f>
        <v>0</v>
      </c>
      <c r="O11" s="3">
        <f>MIN(D11:H11)</f>
        <v>0</v>
      </c>
      <c r="P11" s="7">
        <f>SUM(I11-N11-O11)</f>
        <v>0</v>
      </c>
      <c r="Q11" s="7">
        <f t="shared" si="12"/>
        <v>0</v>
      </c>
      <c r="R11" s="9">
        <f t="shared" si="13"/>
        <v>0</v>
      </c>
    </row>
    <row r="12" spans="1:18" ht="28" customHeight="1" x14ac:dyDescent="0.4">
      <c r="A12" s="47">
        <v>9</v>
      </c>
      <c r="B12" s="65" t="s">
        <v>103</v>
      </c>
      <c r="C12" s="65" t="s">
        <v>10</v>
      </c>
      <c r="D12" s="47"/>
      <c r="E12" s="47"/>
      <c r="F12" s="47"/>
      <c r="G12" s="47"/>
      <c r="H12" s="47"/>
      <c r="I12" s="47">
        <f t="shared" ref="I12:I13" si="14">SUM(D12:H12)</f>
        <v>0</v>
      </c>
      <c r="J12" s="47">
        <f t="shared" ref="J12:J13" si="15">SUM(P12/3)</f>
        <v>0</v>
      </c>
      <c r="K12" s="47"/>
      <c r="L12" s="47">
        <f t="shared" ref="L12:L13" si="16">SUM(J12:K12)</f>
        <v>0</v>
      </c>
      <c r="M12" s="47">
        <f t="shared" si="8"/>
        <v>1</v>
      </c>
      <c r="N12" s="3">
        <f t="shared" ref="N12:N13" si="17">MAX(D12:H12)</f>
        <v>0</v>
      </c>
      <c r="O12" s="3">
        <f t="shared" ref="O12:O13" si="18">MIN(D12:H12)</f>
        <v>0</v>
      </c>
      <c r="P12" s="7">
        <f t="shared" ref="P12:P13" si="19">SUM(I12-N12-O12)</f>
        <v>0</v>
      </c>
      <c r="Q12" s="7">
        <f t="shared" ref="Q12:Q13" si="20">AVERAGE(N12:O12)</f>
        <v>0</v>
      </c>
      <c r="R12" s="9">
        <f t="shared" ref="R12:R13" si="21">L12-Q12</f>
        <v>0</v>
      </c>
    </row>
    <row r="13" spans="1:18" ht="28" customHeight="1" x14ac:dyDescent="0.4">
      <c r="A13" s="47">
        <v>10</v>
      </c>
      <c r="B13" s="65" t="s">
        <v>49</v>
      </c>
      <c r="C13" s="65" t="s">
        <v>10</v>
      </c>
      <c r="D13" s="47"/>
      <c r="E13" s="47"/>
      <c r="F13" s="47"/>
      <c r="G13" s="47"/>
      <c r="H13" s="47"/>
      <c r="I13" s="47">
        <f t="shared" si="14"/>
        <v>0</v>
      </c>
      <c r="J13" s="47">
        <f t="shared" si="15"/>
        <v>0</v>
      </c>
      <c r="K13" s="47"/>
      <c r="L13" s="47">
        <f t="shared" si="16"/>
        <v>0</v>
      </c>
      <c r="M13" s="47">
        <f t="shared" si="8"/>
        <v>1</v>
      </c>
      <c r="N13" s="3">
        <f t="shared" si="17"/>
        <v>0</v>
      </c>
      <c r="O13" s="3">
        <f t="shared" si="18"/>
        <v>0</v>
      </c>
      <c r="P13" s="7">
        <f t="shared" si="19"/>
        <v>0</v>
      </c>
      <c r="Q13" s="7">
        <f t="shared" si="20"/>
        <v>0</v>
      </c>
      <c r="R13" s="9">
        <f t="shared" si="21"/>
        <v>0</v>
      </c>
    </row>
    <row r="14" spans="1:18" ht="28" customHeight="1" x14ac:dyDescent="0.4">
      <c r="A14" s="75" t="s">
        <v>220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6"/>
      <c r="O14" s="76"/>
      <c r="R14" s="9"/>
    </row>
    <row r="15" spans="1:18" ht="36" customHeight="1" x14ac:dyDescent="0.4">
      <c r="C15" s="73" t="s">
        <v>9</v>
      </c>
      <c r="D15" s="73"/>
      <c r="E15" s="73"/>
    </row>
    <row r="16" spans="1:18" ht="36" customHeight="1" x14ac:dyDescent="0.4">
      <c r="A16" s="68" t="s">
        <v>68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ht="36" customHeight="1" x14ac:dyDescent="0.4"/>
  </sheetData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76" zoomScaleNormal="100" workbookViewId="0">
      <selection activeCell="B12" sqref="B12:C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239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142</v>
      </c>
      <c r="K3" s="6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2">
        <v>1</v>
      </c>
      <c r="B4" s="65" t="s">
        <v>241</v>
      </c>
      <c r="C4" s="65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RANK(L4,$L$4:$L$14)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2">
        <v>2</v>
      </c>
      <c r="B5" s="65" t="s">
        <v>105</v>
      </c>
      <c r="C5" s="65" t="s">
        <v>10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7" customHeight="1" x14ac:dyDescent="0.4">
      <c r="A6" s="2">
        <v>3</v>
      </c>
      <c r="B6" s="65" t="s">
        <v>86</v>
      </c>
      <c r="C6" s="65" t="s">
        <v>87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.75" customHeight="1" x14ac:dyDescent="0.4">
      <c r="A7" s="2">
        <v>4</v>
      </c>
      <c r="B7" s="65" t="s">
        <v>168</v>
      </c>
      <c r="C7" s="65" t="s">
        <v>84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.75" customHeight="1" x14ac:dyDescent="0.4">
      <c r="A8" s="2">
        <v>5</v>
      </c>
      <c r="B8" s="65" t="s">
        <v>89</v>
      </c>
      <c r="C8" s="65" t="s">
        <v>25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75" customHeight="1" x14ac:dyDescent="0.4">
      <c r="A9" s="2">
        <v>6</v>
      </c>
      <c r="B9" s="65" t="s">
        <v>124</v>
      </c>
      <c r="C9" s="65" t="s">
        <v>10</v>
      </c>
      <c r="D9" s="2"/>
      <c r="E9" s="2"/>
      <c r="F9" s="2"/>
      <c r="G9" s="2"/>
      <c r="H9" s="2"/>
      <c r="I9" s="2">
        <f t="shared" ref="I9:I10" si="14">SUM(D9:H9)</f>
        <v>0</v>
      </c>
      <c r="J9" s="2">
        <f t="shared" ref="J9:J10" si="15">SUM(P9/3)</f>
        <v>0</v>
      </c>
      <c r="K9" s="2"/>
      <c r="L9" s="2">
        <f t="shared" ref="L9:L10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7">AVERAGE(N9:O9)</f>
        <v>0</v>
      </c>
      <c r="R9" s="9">
        <f t="shared" ref="R9:R10" si="18">L9-Q9</f>
        <v>0</v>
      </c>
    </row>
    <row r="10" spans="1:18" ht="36.75" customHeight="1" x14ac:dyDescent="0.4">
      <c r="A10" s="47">
        <v>7</v>
      </c>
      <c r="B10" s="65" t="s">
        <v>147</v>
      </c>
      <c r="C10" s="65" t="s">
        <v>24</v>
      </c>
      <c r="D10" s="47"/>
      <c r="E10" s="47"/>
      <c r="F10" s="47"/>
      <c r="G10" s="47"/>
      <c r="H10" s="47"/>
      <c r="I10" s="47">
        <f t="shared" si="14"/>
        <v>0</v>
      </c>
      <c r="J10" s="47">
        <f t="shared" si="15"/>
        <v>0</v>
      </c>
      <c r="K10" s="47"/>
      <c r="L10" s="47">
        <f t="shared" si="16"/>
        <v>0</v>
      </c>
      <c r="M10" s="47">
        <f t="shared" si="0"/>
        <v>1</v>
      </c>
      <c r="N10" s="48">
        <f t="shared" ref="N10:N12" si="19">MAX(D10:H10)</f>
        <v>0</v>
      </c>
      <c r="O10" s="48">
        <f t="shared" ref="O10:O12" si="20">MIN(D10:H10)</f>
        <v>0</v>
      </c>
      <c r="P10" s="52">
        <f t="shared" ref="P10:P12" si="21">SUM(I10-N10-O10)</f>
        <v>0</v>
      </c>
      <c r="Q10" s="52">
        <f t="shared" si="17"/>
        <v>0</v>
      </c>
      <c r="R10" s="55">
        <f t="shared" si="18"/>
        <v>0</v>
      </c>
    </row>
    <row r="11" spans="1:18" ht="36.75" customHeight="1" x14ac:dyDescent="0.4">
      <c r="A11" s="47">
        <v>8</v>
      </c>
      <c r="B11" s="65" t="s">
        <v>162</v>
      </c>
      <c r="C11" s="65" t="s">
        <v>82</v>
      </c>
      <c r="D11" s="47"/>
      <c r="E11" s="47"/>
      <c r="F11" s="47"/>
      <c r="G11" s="47"/>
      <c r="H11" s="47"/>
      <c r="I11" s="47">
        <f t="shared" ref="I11:I12" si="22">SUM(D11:H11)</f>
        <v>0</v>
      </c>
      <c r="J11" s="47">
        <f t="shared" ref="J11:J12" si="23">SUM(P11/3)</f>
        <v>0</v>
      </c>
      <c r="K11" s="47"/>
      <c r="L11" s="47">
        <f t="shared" ref="L11:L12" si="24">SUM(J11:K11)</f>
        <v>0</v>
      </c>
      <c r="M11" s="47">
        <f t="shared" si="0"/>
        <v>1</v>
      </c>
      <c r="N11" s="48">
        <f t="shared" si="19"/>
        <v>0</v>
      </c>
      <c r="O11" s="48">
        <f t="shared" si="20"/>
        <v>0</v>
      </c>
      <c r="P11" s="52">
        <f t="shared" si="21"/>
        <v>0</v>
      </c>
      <c r="Q11" s="52">
        <f t="shared" ref="Q11:Q12" si="25">AVERAGE(N11:O11)</f>
        <v>0</v>
      </c>
      <c r="R11" s="54">
        <f t="shared" ref="R11:R12" si="26">L11-Q11</f>
        <v>0</v>
      </c>
    </row>
    <row r="12" spans="1:18" ht="37" customHeight="1" x14ac:dyDescent="0.4">
      <c r="A12" s="47">
        <v>9</v>
      </c>
      <c r="B12" s="65" t="s">
        <v>88</v>
      </c>
      <c r="C12" s="65" t="s">
        <v>25</v>
      </c>
      <c r="D12" s="47"/>
      <c r="E12" s="47"/>
      <c r="F12" s="47"/>
      <c r="G12" s="47"/>
      <c r="H12" s="47"/>
      <c r="I12" s="47">
        <f t="shared" si="22"/>
        <v>0</v>
      </c>
      <c r="J12" s="47">
        <f t="shared" si="23"/>
        <v>0</v>
      </c>
      <c r="K12" s="47"/>
      <c r="L12" s="47">
        <f t="shared" si="24"/>
        <v>0</v>
      </c>
      <c r="M12" s="47">
        <f t="shared" si="0"/>
        <v>1</v>
      </c>
      <c r="N12" s="48">
        <f t="shared" si="19"/>
        <v>0</v>
      </c>
      <c r="O12" s="48">
        <f t="shared" si="20"/>
        <v>0</v>
      </c>
      <c r="P12" s="52">
        <f t="shared" si="21"/>
        <v>0</v>
      </c>
      <c r="Q12" s="52">
        <f t="shared" si="25"/>
        <v>0</v>
      </c>
      <c r="R12" s="55">
        <f t="shared" si="26"/>
        <v>0</v>
      </c>
    </row>
    <row r="13" spans="1:18" ht="19.5" x14ac:dyDescent="0.4">
      <c r="A13" s="77" t="s">
        <v>240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6"/>
      <c r="O13" s="76"/>
    </row>
    <row r="14" spans="1:18" ht="33" customHeight="1" x14ac:dyDescent="0.4">
      <c r="A14" s="4"/>
      <c r="B14" s="4"/>
      <c r="C14" s="73" t="s">
        <v>9</v>
      </c>
      <c r="D14" s="73"/>
      <c r="E14" s="73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x14ac:dyDescent="0.4">
      <c r="A15" s="68" t="s">
        <v>68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 x14ac:dyDescent="0.4">
      <c r="P16" s="23"/>
      <c r="Q16" s="23"/>
      <c r="R16" s="24"/>
    </row>
  </sheetData>
  <sortState ref="A4:C11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90" zoomScaleNormal="9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53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244</v>
      </c>
      <c r="K3" s="51" t="s">
        <v>69</v>
      </c>
      <c r="L3" s="50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6" customHeight="1" x14ac:dyDescent="0.4">
      <c r="A4" s="2">
        <v>1</v>
      </c>
      <c r="B4" s="65" t="s">
        <v>173</v>
      </c>
      <c r="C4" s="65" t="s">
        <v>133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2">
        <f t="shared" ref="M4:M5" si="0">RANK(L4,$L$4:$L$16)</f>
        <v>1</v>
      </c>
      <c r="N4" s="3">
        <f t="shared" ref="N4:N5" si="1">MAX(D4:H4)</f>
        <v>0</v>
      </c>
      <c r="O4" s="3">
        <f t="shared" ref="O4:O5" si="2">MIN(D4:H4)</f>
        <v>0</v>
      </c>
      <c r="P4" s="7">
        <f t="shared" ref="P4:P5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4">
      <c r="A5" s="2">
        <v>2</v>
      </c>
      <c r="B5" s="65" t="s">
        <v>157</v>
      </c>
      <c r="C5" s="65" t="s">
        <v>33</v>
      </c>
      <c r="D5" s="47"/>
      <c r="E5" s="47"/>
      <c r="F5" s="47"/>
      <c r="G5" s="47"/>
      <c r="H5" s="47"/>
      <c r="I5" s="47">
        <f t="shared" ref="I5" si="4">SUM(D5:H5)</f>
        <v>0</v>
      </c>
      <c r="J5" s="47">
        <f t="shared" ref="J5" si="5">SUM(P5/3)</f>
        <v>0</v>
      </c>
      <c r="K5" s="47"/>
      <c r="L5" s="47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" customHeight="1" x14ac:dyDescent="0.4">
      <c r="A6" s="75" t="s">
        <v>243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6"/>
      <c r="O6" s="76"/>
      <c r="R6" s="10"/>
    </row>
    <row r="7" spans="1:18" ht="36" customHeight="1" x14ac:dyDescent="0.4">
      <c r="A7" s="4"/>
      <c r="B7" s="4"/>
      <c r="C7" s="73" t="s">
        <v>9</v>
      </c>
      <c r="D7" s="73"/>
      <c r="E7" s="73"/>
      <c r="F7" s="4"/>
      <c r="G7" s="4"/>
      <c r="H7" s="4"/>
      <c r="I7" s="4"/>
      <c r="J7" s="4"/>
      <c r="K7" s="4"/>
      <c r="L7" s="4"/>
      <c r="M7" s="4"/>
      <c r="N7" s="4"/>
      <c r="O7" s="4"/>
      <c r="R7" s="9"/>
    </row>
    <row r="8" spans="1:18" ht="36" customHeight="1" x14ac:dyDescent="0.4">
      <c r="A8" s="68" t="s">
        <v>68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18" ht="36" customHeight="1" x14ac:dyDescent="0.4"/>
    <row r="10" spans="1:18" ht="36" customHeight="1" x14ac:dyDescent="0.4"/>
    <row r="11" spans="1:18" ht="30" customHeight="1" x14ac:dyDescent="0.4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3"/>
      <c r="R11" s="9"/>
    </row>
    <row r="12" spans="1:18" ht="30" customHeight="1" x14ac:dyDescent="0.4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3"/>
      <c r="R12" s="10"/>
    </row>
    <row r="13" spans="1:18" ht="30" customHeight="1" x14ac:dyDescent="0.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3"/>
      <c r="R13" s="9"/>
    </row>
    <row r="14" spans="1:18" ht="30" customHeight="1" x14ac:dyDescent="0.4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3"/>
      <c r="R14" s="10"/>
    </row>
    <row r="15" spans="1:18" ht="30" customHeight="1" x14ac:dyDescent="0.4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3"/>
      <c r="R15" s="9"/>
    </row>
    <row r="16" spans="1:18" ht="30" customHeight="1" x14ac:dyDescent="0.4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3"/>
      <c r="R16" s="9"/>
    </row>
    <row r="17" ht="30" customHeight="1" x14ac:dyDescent="0.4"/>
    <row r="18" ht="30" customHeight="1" x14ac:dyDescent="0.4"/>
    <row r="19" ht="33" customHeight="1" x14ac:dyDescent="0.4"/>
  </sheetData>
  <sortState ref="A4:C16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80" zoomScaleNormal="100" workbookViewId="0">
      <selection activeCell="B9" sqref="B9:C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245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42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47">
        <v>1</v>
      </c>
      <c r="B4" s="65" t="s">
        <v>150</v>
      </c>
      <c r="C4" s="65" t="s">
        <v>31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9" si="0"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47">
        <v>2</v>
      </c>
      <c r="B5" s="65" t="s">
        <v>149</v>
      </c>
      <c r="C5" s="65" t="s">
        <v>35</v>
      </c>
      <c r="D5" s="47"/>
      <c r="E5" s="47"/>
      <c r="F5" s="47"/>
      <c r="G5" s="47"/>
      <c r="H5" s="47"/>
      <c r="I5" s="47">
        <f t="shared" ref="I5:I8" si="1">SUM(D5:H5)</f>
        <v>0</v>
      </c>
      <c r="J5" s="47">
        <f t="shared" ref="J5:J7" si="2">SUM(P5/3)</f>
        <v>0</v>
      </c>
      <c r="K5" s="47"/>
      <c r="L5" s="47">
        <f t="shared" ref="L5:L7" si="3">SUM(J5:K5)</f>
        <v>0</v>
      </c>
      <c r="M5" s="47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7" customHeight="1" x14ac:dyDescent="0.4">
      <c r="A6" s="47">
        <v>3</v>
      </c>
      <c r="B6" s="65" t="s">
        <v>246</v>
      </c>
      <c r="C6" s="65" t="s">
        <v>35</v>
      </c>
      <c r="D6" s="47"/>
      <c r="E6" s="47"/>
      <c r="F6" s="47"/>
      <c r="G6" s="47"/>
      <c r="H6" s="47"/>
      <c r="I6" s="47">
        <f t="shared" si="1"/>
        <v>0</v>
      </c>
      <c r="J6" s="47">
        <f t="shared" si="2"/>
        <v>0</v>
      </c>
      <c r="K6" s="47"/>
      <c r="L6" s="47">
        <f t="shared" si="3"/>
        <v>0</v>
      </c>
      <c r="M6" s="47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7" customHeight="1" x14ac:dyDescent="0.4">
      <c r="A7" s="47">
        <v>4</v>
      </c>
      <c r="B7" s="65" t="s">
        <v>164</v>
      </c>
      <c r="C7" s="65" t="s">
        <v>97</v>
      </c>
      <c r="D7" s="47"/>
      <c r="E7" s="47"/>
      <c r="F7" s="47"/>
      <c r="G7" s="47"/>
      <c r="H7" s="47"/>
      <c r="I7" s="47">
        <f t="shared" si="1"/>
        <v>0</v>
      </c>
      <c r="J7" s="47">
        <f t="shared" si="2"/>
        <v>0</v>
      </c>
      <c r="K7" s="47"/>
      <c r="L7" s="47">
        <f t="shared" si="3"/>
        <v>0</v>
      </c>
      <c r="M7" s="47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7" customHeight="1" x14ac:dyDescent="0.4">
      <c r="A8" s="47">
        <v>5</v>
      </c>
      <c r="B8" s="65" t="s">
        <v>233</v>
      </c>
      <c r="C8" s="65" t="s">
        <v>34</v>
      </c>
      <c r="D8" s="47"/>
      <c r="E8" s="47"/>
      <c r="F8" s="47"/>
      <c r="G8" s="47"/>
      <c r="H8" s="47"/>
      <c r="I8" s="47">
        <f t="shared" si="1"/>
        <v>0</v>
      </c>
      <c r="J8" s="47">
        <f t="shared" ref="J8" si="6">SUM(P8/3)</f>
        <v>0</v>
      </c>
      <c r="K8" s="47"/>
      <c r="L8" s="47">
        <f t="shared" ref="L8" si="7">SUM(J8:K8)</f>
        <v>0</v>
      </c>
      <c r="M8" s="47">
        <f t="shared" si="0"/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" si="11">AVERAGE(N8:O8)</f>
        <v>0</v>
      </c>
      <c r="R8" s="9">
        <f t="shared" ref="R8" si="12">L8-Q8</f>
        <v>0</v>
      </c>
    </row>
    <row r="9" spans="1:18" ht="33" customHeight="1" x14ac:dyDescent="0.4">
      <c r="A9" s="47">
        <v>6</v>
      </c>
      <c r="B9" s="65" t="s">
        <v>37</v>
      </c>
      <c r="C9" s="65" t="s">
        <v>34</v>
      </c>
      <c r="D9" s="47"/>
      <c r="E9" s="47"/>
      <c r="F9" s="47"/>
      <c r="G9" s="47"/>
      <c r="H9" s="47"/>
      <c r="I9" s="47">
        <f t="shared" ref="I9" si="13">SUM(D9:H9)</f>
        <v>0</v>
      </c>
      <c r="J9" s="47">
        <f t="shared" ref="J9" si="14">SUM(P9/3)</f>
        <v>0</v>
      </c>
      <c r="K9" s="47"/>
      <c r="L9" s="47">
        <f t="shared" ref="L9" si="15">SUM(J9:K9)</f>
        <v>0</v>
      </c>
      <c r="M9" s="47">
        <f t="shared" si="0"/>
        <v>1</v>
      </c>
      <c r="N9" s="60">
        <f t="shared" ref="N9" si="16">MAX(D9:H9)</f>
        <v>0</v>
      </c>
      <c r="O9" s="60">
        <f t="shared" ref="O9" si="17">MIN(D9:H9)</f>
        <v>0</v>
      </c>
      <c r="P9" s="52">
        <f t="shared" ref="P9" si="18">SUM(I9-N9-O9)</f>
        <v>0</v>
      </c>
      <c r="Q9" s="52">
        <f t="shared" ref="Q9" si="19">AVERAGE(N9:O9)</f>
        <v>0</v>
      </c>
      <c r="R9" s="54">
        <f t="shared" ref="R9" si="20">L9-Q9</f>
        <v>0</v>
      </c>
    </row>
    <row r="10" spans="1:18" ht="28.5" customHeight="1" x14ac:dyDescent="0.4">
      <c r="A10" s="16" t="s">
        <v>62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64"/>
      <c r="O10" s="64"/>
    </row>
    <row r="11" spans="1:18" ht="37" customHeight="1" x14ac:dyDescent="0.4">
      <c r="A11" s="4"/>
      <c r="B11" s="4"/>
      <c r="C11" s="73" t="s">
        <v>9</v>
      </c>
      <c r="D11" s="73"/>
      <c r="E11" s="73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6.75" customHeight="1" x14ac:dyDescent="0.4">
      <c r="A12" s="68" t="s">
        <v>68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37" customHeight="1" x14ac:dyDescent="0.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  <row r="14" spans="1:18" ht="16.25" customHeight="1" x14ac:dyDescent="0.4"/>
  </sheetData>
  <sortState ref="A4:C8">
    <sortCondition ref="A3"/>
  </sortState>
  <mergeCells count="5">
    <mergeCell ref="A12:R13"/>
    <mergeCell ref="A1:M2"/>
    <mergeCell ref="N2:P2"/>
    <mergeCell ref="Q2:R2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89" zoomScaleNormal="110" workbookViewId="0">
      <selection activeCell="B14" sqref="B14:C1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247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77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9" customHeight="1" x14ac:dyDescent="0.4">
      <c r="A4" s="47">
        <v>1</v>
      </c>
      <c r="B4" s="65" t="s">
        <v>135</v>
      </c>
      <c r="C4" s="65" t="s">
        <v>43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9" customHeight="1" x14ac:dyDescent="0.4">
      <c r="A5" s="47">
        <v>2</v>
      </c>
      <c r="B5" s="65" t="s">
        <v>155</v>
      </c>
      <c r="C5" s="65" t="s">
        <v>97</v>
      </c>
      <c r="D5" s="47"/>
      <c r="E5" s="47"/>
      <c r="F5" s="47"/>
      <c r="G5" s="47"/>
      <c r="H5" s="47"/>
      <c r="I5" s="47">
        <f t="shared" ref="I5" si="0">SUM(D5:H5)</f>
        <v>0</v>
      </c>
      <c r="J5" s="47">
        <f t="shared" ref="J5" si="1">SUM(P5/3)</f>
        <v>0</v>
      </c>
      <c r="K5" s="47"/>
      <c r="L5" s="47">
        <f t="shared" ref="L5" si="2">SUM(J5:K5)</f>
        <v>0</v>
      </c>
      <c r="M5" s="47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29" customHeight="1" x14ac:dyDescent="0.4">
      <c r="A6" s="47">
        <v>3</v>
      </c>
      <c r="B6" s="65" t="s">
        <v>365</v>
      </c>
      <c r="C6" s="65" t="s">
        <v>34</v>
      </c>
      <c r="D6" s="47"/>
      <c r="E6" s="47"/>
      <c r="F6" s="47"/>
      <c r="G6" s="47"/>
      <c r="H6" s="47"/>
      <c r="I6" s="47">
        <f t="shared" ref="I6" si="5">SUM(D6:H6)</f>
        <v>0</v>
      </c>
      <c r="J6" s="47">
        <f t="shared" ref="J6" si="6">SUM(P6/3)</f>
        <v>0</v>
      </c>
      <c r="K6" s="47"/>
      <c r="L6" s="47">
        <f t="shared" ref="L6" si="7">SUM(J6:K6)</f>
        <v>0</v>
      </c>
      <c r="M6" s="47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" si="8">AVERAGE(N6:O6)</f>
        <v>0</v>
      </c>
      <c r="R6" s="9">
        <f t="shared" ref="R6" si="9">L6-Q6</f>
        <v>0</v>
      </c>
    </row>
    <row r="7" spans="1:18" ht="29" customHeight="1" x14ac:dyDescent="0.4">
      <c r="A7" s="47">
        <v>4</v>
      </c>
      <c r="B7" s="65" t="s">
        <v>249</v>
      </c>
      <c r="C7" s="65" t="s">
        <v>97</v>
      </c>
      <c r="D7" s="47"/>
      <c r="E7" s="47"/>
      <c r="F7" s="47"/>
      <c r="G7" s="47"/>
      <c r="H7" s="47"/>
      <c r="I7" s="47">
        <f t="shared" ref="I7:I8" si="10">SUM(D7:H7)</f>
        <v>0</v>
      </c>
      <c r="J7" s="47">
        <f t="shared" ref="J7:J8" si="11">SUM(P7/3)</f>
        <v>0</v>
      </c>
      <c r="K7" s="47"/>
      <c r="L7" s="47">
        <f t="shared" ref="L7:L8" si="12">SUM(J7:K7)</f>
        <v>0</v>
      </c>
      <c r="M7" s="47">
        <f>RANK(L7,$L$4:$L$6)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:Q8" si="13">AVERAGE(N7:O7)</f>
        <v>0</v>
      </c>
      <c r="R7" s="9">
        <f t="shared" ref="R7:R8" si="14">L7-Q7</f>
        <v>0</v>
      </c>
    </row>
    <row r="8" spans="1:18" ht="29" customHeight="1" x14ac:dyDescent="0.4">
      <c r="A8" s="47">
        <v>5</v>
      </c>
      <c r="B8" s="65" t="s">
        <v>366</v>
      </c>
      <c r="C8" s="65" t="s">
        <v>34</v>
      </c>
      <c r="D8" s="47"/>
      <c r="E8" s="47"/>
      <c r="F8" s="47"/>
      <c r="G8" s="47"/>
      <c r="H8" s="47"/>
      <c r="I8" s="47">
        <f t="shared" si="10"/>
        <v>0</v>
      </c>
      <c r="J8" s="47">
        <f t="shared" si="11"/>
        <v>0</v>
      </c>
      <c r="K8" s="47"/>
      <c r="L8" s="47">
        <f t="shared" si="12"/>
        <v>0</v>
      </c>
      <c r="M8" s="47">
        <f t="shared" ref="M8:M14" si="15">RANK(L8,$L$4:$L$6)</f>
        <v>1</v>
      </c>
      <c r="N8" s="48">
        <f t="shared" ref="N8:N14" si="16">MAX(D8:H8)</f>
        <v>0</v>
      </c>
      <c r="O8" s="48">
        <f t="shared" ref="O8:O14" si="17">MIN(D8:H8)</f>
        <v>0</v>
      </c>
      <c r="P8" s="52">
        <f t="shared" ref="P8:P14" si="18">SUM(I8-N8-O8)</f>
        <v>0</v>
      </c>
      <c r="Q8" s="52">
        <f t="shared" si="13"/>
        <v>0</v>
      </c>
      <c r="R8" s="54">
        <f t="shared" si="14"/>
        <v>0</v>
      </c>
    </row>
    <row r="9" spans="1:18" ht="29" customHeight="1" x14ac:dyDescent="0.4">
      <c r="A9" s="47">
        <v>6</v>
      </c>
      <c r="B9" s="65" t="s">
        <v>151</v>
      </c>
      <c r="C9" s="65" t="s">
        <v>22</v>
      </c>
      <c r="D9" s="47"/>
      <c r="E9" s="47"/>
      <c r="F9" s="47"/>
      <c r="G9" s="47"/>
      <c r="H9" s="47"/>
      <c r="I9" s="47">
        <f t="shared" ref="I9:I14" si="19">SUM(D9:H9)</f>
        <v>0</v>
      </c>
      <c r="J9" s="47">
        <f t="shared" ref="J9:J14" si="20">SUM(P9/3)</f>
        <v>0</v>
      </c>
      <c r="K9" s="47"/>
      <c r="L9" s="47">
        <f t="shared" ref="L9:L14" si="21">SUM(J9:K9)</f>
        <v>0</v>
      </c>
      <c r="M9" s="47">
        <f t="shared" si="15"/>
        <v>1</v>
      </c>
      <c r="N9" s="48">
        <f t="shared" si="16"/>
        <v>0</v>
      </c>
      <c r="O9" s="48">
        <f t="shared" si="17"/>
        <v>0</v>
      </c>
      <c r="P9" s="52">
        <f t="shared" si="18"/>
        <v>0</v>
      </c>
      <c r="Q9" s="52">
        <f t="shared" ref="Q9:Q14" si="22">AVERAGE(N9:O9)</f>
        <v>0</v>
      </c>
      <c r="R9" s="54">
        <f t="shared" ref="R9:R14" si="23">L9-Q9</f>
        <v>0</v>
      </c>
    </row>
    <row r="10" spans="1:18" ht="29" customHeight="1" x14ac:dyDescent="0.4">
      <c r="A10" s="47">
        <v>7</v>
      </c>
      <c r="B10" s="65" t="s">
        <v>65</v>
      </c>
      <c r="C10" s="65" t="s">
        <v>35</v>
      </c>
      <c r="D10" s="47"/>
      <c r="E10" s="47"/>
      <c r="F10" s="47"/>
      <c r="G10" s="47"/>
      <c r="H10" s="47"/>
      <c r="I10" s="47">
        <f t="shared" si="19"/>
        <v>0</v>
      </c>
      <c r="J10" s="47">
        <f t="shared" si="20"/>
        <v>0</v>
      </c>
      <c r="K10" s="47"/>
      <c r="L10" s="47">
        <f t="shared" si="21"/>
        <v>0</v>
      </c>
      <c r="M10" s="47">
        <f t="shared" si="15"/>
        <v>1</v>
      </c>
      <c r="N10" s="48">
        <f t="shared" si="16"/>
        <v>0</v>
      </c>
      <c r="O10" s="48">
        <f t="shared" si="17"/>
        <v>0</v>
      </c>
      <c r="P10" s="52">
        <f t="shared" si="18"/>
        <v>0</v>
      </c>
      <c r="Q10" s="52">
        <f t="shared" si="22"/>
        <v>0</v>
      </c>
      <c r="R10" s="54">
        <f t="shared" si="23"/>
        <v>0</v>
      </c>
    </row>
    <row r="11" spans="1:18" ht="29" customHeight="1" x14ac:dyDescent="0.4">
      <c r="A11" s="47">
        <v>8</v>
      </c>
      <c r="B11" s="65" t="s">
        <v>367</v>
      </c>
      <c r="C11" s="65" t="s">
        <v>153</v>
      </c>
      <c r="D11" s="47"/>
      <c r="E11" s="47"/>
      <c r="F11" s="47"/>
      <c r="G11" s="47"/>
      <c r="H11" s="47"/>
      <c r="I11" s="47">
        <f t="shared" si="19"/>
        <v>0</v>
      </c>
      <c r="J11" s="47">
        <f t="shared" si="20"/>
        <v>0</v>
      </c>
      <c r="K11" s="47"/>
      <c r="L11" s="47">
        <f t="shared" si="21"/>
        <v>0</v>
      </c>
      <c r="M11" s="47">
        <f t="shared" si="15"/>
        <v>1</v>
      </c>
      <c r="N11" s="48">
        <f t="shared" si="16"/>
        <v>0</v>
      </c>
      <c r="O11" s="48">
        <f t="shared" si="17"/>
        <v>0</v>
      </c>
      <c r="P11" s="52">
        <f t="shared" si="18"/>
        <v>0</v>
      </c>
      <c r="Q11" s="52">
        <f t="shared" si="22"/>
        <v>0</v>
      </c>
      <c r="R11" s="54">
        <f t="shared" si="23"/>
        <v>0</v>
      </c>
    </row>
    <row r="12" spans="1:18" ht="29" customHeight="1" x14ac:dyDescent="0.4">
      <c r="A12" s="47">
        <v>9</v>
      </c>
      <c r="B12" s="65" t="s">
        <v>250</v>
      </c>
      <c r="C12" s="65" t="s">
        <v>22</v>
      </c>
      <c r="D12" s="47"/>
      <c r="E12" s="47"/>
      <c r="F12" s="47"/>
      <c r="G12" s="47"/>
      <c r="H12" s="47"/>
      <c r="I12" s="47">
        <f t="shared" si="19"/>
        <v>0</v>
      </c>
      <c r="J12" s="47">
        <f t="shared" si="20"/>
        <v>0</v>
      </c>
      <c r="K12" s="47"/>
      <c r="L12" s="47">
        <f t="shared" si="21"/>
        <v>0</v>
      </c>
      <c r="M12" s="47">
        <f t="shared" si="15"/>
        <v>1</v>
      </c>
      <c r="N12" s="48">
        <f t="shared" si="16"/>
        <v>0</v>
      </c>
      <c r="O12" s="48">
        <f t="shared" si="17"/>
        <v>0</v>
      </c>
      <c r="P12" s="52">
        <f t="shared" si="18"/>
        <v>0</v>
      </c>
      <c r="Q12" s="52">
        <f t="shared" si="22"/>
        <v>0</v>
      </c>
      <c r="R12" s="54">
        <f t="shared" si="23"/>
        <v>0</v>
      </c>
    </row>
    <row r="13" spans="1:18" ht="29" customHeight="1" x14ac:dyDescent="0.4">
      <c r="A13" s="47">
        <v>10</v>
      </c>
      <c r="B13" s="65" t="s">
        <v>158</v>
      </c>
      <c r="C13" s="65" t="s">
        <v>34</v>
      </c>
      <c r="D13" s="47"/>
      <c r="E13" s="47"/>
      <c r="F13" s="47"/>
      <c r="G13" s="47"/>
      <c r="H13" s="47"/>
      <c r="I13" s="47">
        <f t="shared" si="19"/>
        <v>0</v>
      </c>
      <c r="J13" s="47">
        <f t="shared" si="20"/>
        <v>0</v>
      </c>
      <c r="K13" s="47"/>
      <c r="L13" s="47">
        <f t="shared" si="21"/>
        <v>0</v>
      </c>
      <c r="M13" s="47">
        <f t="shared" si="15"/>
        <v>1</v>
      </c>
      <c r="N13" s="48">
        <f t="shared" si="16"/>
        <v>0</v>
      </c>
      <c r="O13" s="48">
        <f t="shared" si="17"/>
        <v>0</v>
      </c>
      <c r="P13" s="52">
        <f t="shared" si="18"/>
        <v>0</v>
      </c>
      <c r="Q13" s="52">
        <f t="shared" si="22"/>
        <v>0</v>
      </c>
      <c r="R13" s="54">
        <f t="shared" si="23"/>
        <v>0</v>
      </c>
    </row>
    <row r="14" spans="1:18" ht="29" customHeight="1" x14ac:dyDescent="0.4">
      <c r="A14" s="47">
        <v>11</v>
      </c>
      <c r="B14" s="65" t="s">
        <v>156</v>
      </c>
      <c r="C14" s="65" t="s">
        <v>30</v>
      </c>
      <c r="D14" s="47"/>
      <c r="E14" s="47"/>
      <c r="F14" s="47"/>
      <c r="G14" s="47"/>
      <c r="H14" s="47"/>
      <c r="I14" s="47">
        <f t="shared" si="19"/>
        <v>0</v>
      </c>
      <c r="J14" s="47">
        <f t="shared" si="20"/>
        <v>0</v>
      </c>
      <c r="K14" s="47"/>
      <c r="L14" s="47">
        <f t="shared" si="21"/>
        <v>0</v>
      </c>
      <c r="M14" s="47">
        <f t="shared" si="15"/>
        <v>1</v>
      </c>
      <c r="N14" s="48">
        <f t="shared" si="16"/>
        <v>0</v>
      </c>
      <c r="O14" s="48">
        <f t="shared" si="17"/>
        <v>0</v>
      </c>
      <c r="P14" s="52">
        <f t="shared" si="18"/>
        <v>0</v>
      </c>
      <c r="Q14" s="52">
        <f t="shared" si="22"/>
        <v>0</v>
      </c>
      <c r="R14" s="54">
        <f t="shared" si="23"/>
        <v>0</v>
      </c>
    </row>
    <row r="15" spans="1:18" ht="19.5" x14ac:dyDescent="0.4">
      <c r="A15" s="34" t="s">
        <v>248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20"/>
      <c r="O15" s="20"/>
    </row>
    <row r="16" spans="1:18" ht="19.5" x14ac:dyDescent="0.4">
      <c r="A16" s="4"/>
      <c r="B16" s="4"/>
      <c r="C16" s="73" t="s">
        <v>9</v>
      </c>
      <c r="D16" s="73"/>
      <c r="E16" s="73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x14ac:dyDescent="0.4">
      <c r="A17" s="68" t="s">
        <v>68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</sheetData>
  <sortState ref="A4:C6">
    <sortCondition ref="A3"/>
  </sortState>
  <mergeCells count="5">
    <mergeCell ref="A17:R17"/>
    <mergeCell ref="A1:M2"/>
    <mergeCell ref="N2:P2"/>
    <mergeCell ref="Q2:R2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76" zoomScaleNormal="90" workbookViewId="0">
      <selection activeCell="D12" sqref="D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80" t="s">
        <v>252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8" ht="24.65" customHeight="1" x14ac:dyDescent="0.4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5" customHeight="1" x14ac:dyDescent="0.4">
      <c r="A4" s="47">
        <v>1</v>
      </c>
      <c r="B4" s="65" t="s">
        <v>165</v>
      </c>
      <c r="C4" s="65" t="s">
        <v>251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5" customHeight="1" x14ac:dyDescent="0.4">
      <c r="A5" s="47">
        <v>2</v>
      </c>
      <c r="B5" s="65" t="s">
        <v>102</v>
      </c>
      <c r="C5" s="65" t="s">
        <v>10</v>
      </c>
      <c r="D5" s="47"/>
      <c r="E5" s="47"/>
      <c r="F5" s="47"/>
      <c r="G5" s="47"/>
      <c r="H5" s="47"/>
      <c r="I5" s="47">
        <f t="shared" ref="I5:I7" si="0">SUM(D5:H5)</f>
        <v>0</v>
      </c>
      <c r="J5" s="47">
        <f t="shared" ref="J5:J7" si="1">SUM(P5/3)</f>
        <v>0</v>
      </c>
      <c r="K5" s="47"/>
      <c r="L5" s="47">
        <f t="shared" ref="L5:L7" si="2">SUM(J5:K5)</f>
        <v>0</v>
      </c>
      <c r="M5" s="47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5" customHeight="1" x14ac:dyDescent="0.4">
      <c r="A6" s="47">
        <v>3</v>
      </c>
      <c r="B6" s="65" t="s">
        <v>92</v>
      </c>
      <c r="C6" s="65" t="s">
        <v>45</v>
      </c>
      <c r="D6" s="47"/>
      <c r="E6" s="47"/>
      <c r="F6" s="47"/>
      <c r="G6" s="47"/>
      <c r="H6" s="47"/>
      <c r="I6" s="47">
        <f t="shared" si="0"/>
        <v>0</v>
      </c>
      <c r="J6" s="47">
        <f t="shared" si="1"/>
        <v>0</v>
      </c>
      <c r="K6" s="47"/>
      <c r="L6" s="47">
        <f t="shared" si="2"/>
        <v>0</v>
      </c>
      <c r="M6" s="47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5" customHeight="1" x14ac:dyDescent="0.4">
      <c r="A7" s="47">
        <v>4</v>
      </c>
      <c r="B7" s="65" t="s">
        <v>73</v>
      </c>
      <c r="C7" s="65" t="s">
        <v>10</v>
      </c>
      <c r="D7" s="47"/>
      <c r="E7" s="47"/>
      <c r="F7" s="47"/>
      <c r="G7" s="47"/>
      <c r="H7" s="47"/>
      <c r="I7" s="47">
        <f t="shared" si="0"/>
        <v>0</v>
      </c>
      <c r="J7" s="47">
        <f t="shared" si="1"/>
        <v>0</v>
      </c>
      <c r="K7" s="47"/>
      <c r="L7" s="47">
        <f t="shared" si="2"/>
        <v>0</v>
      </c>
      <c r="M7" s="47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5" customHeight="1" x14ac:dyDescent="0.4">
      <c r="A8" s="47">
        <v>5</v>
      </c>
      <c r="B8" s="65" t="s">
        <v>81</v>
      </c>
      <c r="C8" s="65" t="s">
        <v>82</v>
      </c>
      <c r="D8" s="47"/>
      <c r="E8" s="47"/>
      <c r="F8" s="47"/>
      <c r="G8" s="47"/>
      <c r="H8" s="47"/>
      <c r="I8" s="47">
        <f t="shared" ref="I8:I11" si="6">SUM(D8:H8)</f>
        <v>0</v>
      </c>
      <c r="J8" s="47">
        <f t="shared" ref="J8:J11" si="7">SUM(P8/3)</f>
        <v>0</v>
      </c>
      <c r="K8" s="47"/>
      <c r="L8" s="47">
        <f t="shared" ref="L8:L11" si="8">SUM(J8:K8)</f>
        <v>0</v>
      </c>
      <c r="M8" s="47">
        <f t="shared" ref="M8:M11" si="9">RANK(L8,$L$4:$L$7)</f>
        <v>1</v>
      </c>
      <c r="N8" s="3">
        <f t="shared" ref="N8:N11" si="10">MAX(D8:H8)</f>
        <v>0</v>
      </c>
      <c r="O8" s="3">
        <f t="shared" ref="O8:O11" si="11">MIN(D8:H8)</f>
        <v>0</v>
      </c>
      <c r="P8" s="7">
        <f t="shared" ref="P8:P11" si="12">SUM(I8-N8-O8)</f>
        <v>0</v>
      </c>
      <c r="Q8" s="7">
        <f t="shared" ref="Q8:Q11" si="13">AVERAGE(N8:O8)</f>
        <v>0</v>
      </c>
      <c r="R8" s="9">
        <f t="shared" ref="R8:R11" si="14">L8-Q8</f>
        <v>0</v>
      </c>
    </row>
    <row r="9" spans="1:18" ht="35" customHeight="1" x14ac:dyDescent="0.4">
      <c r="A9" s="47">
        <v>6</v>
      </c>
      <c r="B9" s="65" t="s">
        <v>48</v>
      </c>
      <c r="C9" s="65" t="s">
        <v>45</v>
      </c>
      <c r="D9" s="47"/>
      <c r="E9" s="47"/>
      <c r="F9" s="47"/>
      <c r="G9" s="47"/>
      <c r="H9" s="47"/>
      <c r="I9" s="47">
        <f t="shared" si="6"/>
        <v>0</v>
      </c>
      <c r="J9" s="47">
        <f t="shared" si="7"/>
        <v>0</v>
      </c>
      <c r="K9" s="47"/>
      <c r="L9" s="47">
        <f t="shared" si="8"/>
        <v>0</v>
      </c>
      <c r="M9" s="47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5" customHeight="1" x14ac:dyDescent="0.4">
      <c r="A10" s="47">
        <v>7</v>
      </c>
      <c r="B10" s="65" t="s">
        <v>146</v>
      </c>
      <c r="C10" s="65" t="s">
        <v>24</v>
      </c>
      <c r="D10" s="47"/>
      <c r="E10" s="47"/>
      <c r="F10" s="47"/>
      <c r="G10" s="47"/>
      <c r="H10" s="47"/>
      <c r="I10" s="47">
        <f t="shared" si="6"/>
        <v>0</v>
      </c>
      <c r="J10" s="47">
        <f t="shared" si="7"/>
        <v>0</v>
      </c>
      <c r="K10" s="47"/>
      <c r="L10" s="47">
        <f t="shared" si="8"/>
        <v>0</v>
      </c>
      <c r="M10" s="47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5" customHeight="1" x14ac:dyDescent="0.4">
      <c r="A11" s="47">
        <v>8</v>
      </c>
      <c r="B11" s="65" t="s">
        <v>40</v>
      </c>
      <c r="C11" s="65" t="s">
        <v>84</v>
      </c>
      <c r="D11" s="47"/>
      <c r="E11" s="47"/>
      <c r="F11" s="47"/>
      <c r="G11" s="47"/>
      <c r="H11" s="47"/>
      <c r="I11" s="47">
        <f t="shared" si="6"/>
        <v>0</v>
      </c>
      <c r="J11" s="47">
        <f t="shared" si="7"/>
        <v>0</v>
      </c>
      <c r="K11" s="47"/>
      <c r="L11" s="47">
        <f t="shared" si="8"/>
        <v>0</v>
      </c>
      <c r="M11" s="47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5" customHeight="1" x14ac:dyDescent="0.4">
      <c r="A12" s="47">
        <v>9</v>
      </c>
      <c r="B12" s="65" t="s">
        <v>83</v>
      </c>
      <c r="C12" s="65" t="s">
        <v>10</v>
      </c>
      <c r="D12" s="47"/>
      <c r="E12" s="47"/>
      <c r="F12" s="47"/>
      <c r="G12" s="47"/>
      <c r="H12" s="47"/>
      <c r="I12" s="47">
        <f t="shared" ref="I12" si="15">SUM(D12:H12)</f>
        <v>0</v>
      </c>
      <c r="J12" s="47">
        <f t="shared" ref="J12" si="16">SUM(P12/3)</f>
        <v>0</v>
      </c>
      <c r="K12" s="47"/>
      <c r="L12" s="47">
        <f t="shared" ref="L12" si="17">SUM(J12:K12)</f>
        <v>0</v>
      </c>
      <c r="M12" s="47">
        <f t="shared" ref="M12" si="18">RANK(L12,$L$4:$L$7)</f>
        <v>1</v>
      </c>
      <c r="N12" s="48">
        <f t="shared" ref="N12" si="19">MAX(D12:H12)</f>
        <v>0</v>
      </c>
      <c r="O12" s="48">
        <f t="shared" ref="O12" si="20">MIN(D12:H12)</f>
        <v>0</v>
      </c>
      <c r="P12" s="52">
        <f t="shared" ref="P12" si="21">SUM(I12-N12-O12)</f>
        <v>0</v>
      </c>
      <c r="Q12" s="52">
        <f t="shared" ref="Q12" si="22">AVERAGE(N12:O12)</f>
        <v>0</v>
      </c>
      <c r="R12" s="54">
        <f t="shared" ref="R12" si="23">L12-Q12</f>
        <v>0</v>
      </c>
    </row>
    <row r="13" spans="1:18" ht="19.5" x14ac:dyDescent="0.4">
      <c r="A13" s="79" t="s">
        <v>209</v>
      </c>
      <c r="B13" s="79"/>
      <c r="C13" s="79"/>
      <c r="D13" s="79"/>
      <c r="E13" s="79"/>
    </row>
    <row r="14" spans="1:18" ht="19.5" x14ac:dyDescent="0.4">
      <c r="C14" s="73" t="s">
        <v>9</v>
      </c>
      <c r="D14" s="73"/>
      <c r="E14" s="73"/>
    </row>
    <row r="15" spans="1:18" x14ac:dyDescent="0.4">
      <c r="A15" s="68" t="s">
        <v>68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 x14ac:dyDescent="0.4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5" ht="19.5" x14ac:dyDescent="0.4">
      <c r="A17" s="4"/>
      <c r="B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27" spans="1:15" ht="19.5" x14ac:dyDescent="0.4">
      <c r="F27" s="18"/>
      <c r="G27" s="18"/>
      <c r="H27" s="18"/>
      <c r="I27" s="18"/>
      <c r="J27" s="18"/>
      <c r="K27" s="18"/>
      <c r="L27" s="18"/>
      <c r="M27" s="18"/>
      <c r="N27" s="20"/>
      <c r="O27" s="20"/>
    </row>
  </sheetData>
  <sortState ref="A4:C7">
    <sortCondition ref="A3"/>
  </sortState>
  <mergeCells count="6">
    <mergeCell ref="A13:E13"/>
    <mergeCell ref="A15:R16"/>
    <mergeCell ref="C14:E14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90" zoomScaleNormal="90" workbookViewId="0">
      <selection activeCell="B10" sqref="B10:C1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80" t="s">
        <v>253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8" ht="24.65" customHeight="1" x14ac:dyDescent="0.4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69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47">
        <v>1</v>
      </c>
      <c r="B4" s="65" t="s">
        <v>86</v>
      </c>
      <c r="C4" s="65" t="s">
        <v>87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0" si="0">RANK(L4,$L$4:$L$10)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47">
        <v>2</v>
      </c>
      <c r="B5" s="65" t="s">
        <v>255</v>
      </c>
      <c r="C5" s="65" t="s">
        <v>25</v>
      </c>
      <c r="D5" s="47"/>
      <c r="E5" s="47"/>
      <c r="F5" s="47"/>
      <c r="G5" s="47"/>
      <c r="H5" s="47"/>
      <c r="I5" s="47">
        <f t="shared" ref="I5" si="4">SUM(D5:H5)</f>
        <v>0</v>
      </c>
      <c r="J5" s="47">
        <f t="shared" ref="J5" si="5">SUM(P5/3)</f>
        <v>0</v>
      </c>
      <c r="K5" s="47"/>
      <c r="L5" s="47">
        <f t="shared" ref="L5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0" customHeight="1" x14ac:dyDescent="0.4">
      <c r="A6" s="47">
        <v>3</v>
      </c>
      <c r="B6" s="65" t="s">
        <v>256</v>
      </c>
      <c r="C6" s="65" t="s">
        <v>25</v>
      </c>
      <c r="D6" s="47"/>
      <c r="E6" s="47"/>
      <c r="F6" s="47"/>
      <c r="G6" s="47"/>
      <c r="H6" s="47"/>
      <c r="I6" s="47">
        <f>SUM(D6:H6)</f>
        <v>0</v>
      </c>
      <c r="J6" s="47">
        <f>SUM(P6/3)</f>
        <v>0</v>
      </c>
      <c r="K6" s="47"/>
      <c r="L6" s="47">
        <f>SUM(J6:K6)</f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0" customHeight="1" x14ac:dyDescent="0.4">
      <c r="A7" s="47">
        <v>4</v>
      </c>
      <c r="B7" s="65" t="s">
        <v>79</v>
      </c>
      <c r="C7" s="65" t="s">
        <v>10</v>
      </c>
      <c r="D7" s="47"/>
      <c r="E7" s="47"/>
      <c r="F7" s="47"/>
      <c r="G7" s="47"/>
      <c r="H7" s="47"/>
      <c r="I7" s="47">
        <f t="shared" ref="I7" si="9">SUM(D7:H7)</f>
        <v>0</v>
      </c>
      <c r="J7" s="47">
        <f t="shared" ref="J7" si="10">SUM(P7/3)</f>
        <v>0</v>
      </c>
      <c r="K7" s="47"/>
      <c r="L7" s="47">
        <f t="shared" ref="L7" si="11">SUM(J7:K7)</f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0" customHeight="1" x14ac:dyDescent="0.4">
      <c r="A8" s="47">
        <v>5</v>
      </c>
      <c r="B8" s="65" t="s">
        <v>88</v>
      </c>
      <c r="C8" s="65" t="s">
        <v>25</v>
      </c>
      <c r="D8" s="47"/>
      <c r="E8" s="47"/>
      <c r="F8" s="47"/>
      <c r="G8" s="47"/>
      <c r="H8" s="47"/>
      <c r="I8" s="47">
        <f>SUM(D8:H8)</f>
        <v>0</v>
      </c>
      <c r="J8" s="47">
        <f>SUM(P8/3)</f>
        <v>0</v>
      </c>
      <c r="K8" s="47"/>
      <c r="L8" s="47">
        <f>SUM(J8:K8)</f>
        <v>0</v>
      </c>
      <c r="M8" s="47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0" customHeight="1" x14ac:dyDescent="0.4">
      <c r="A9" s="47">
        <v>6</v>
      </c>
      <c r="B9" s="65" t="s">
        <v>152</v>
      </c>
      <c r="C9" s="65" t="s">
        <v>251</v>
      </c>
      <c r="D9" s="47"/>
      <c r="E9" s="47"/>
      <c r="F9" s="47"/>
      <c r="G9" s="47"/>
      <c r="H9" s="47"/>
      <c r="I9" s="47">
        <f t="shared" ref="I9" si="14">SUM(D9:H9)</f>
        <v>0</v>
      </c>
      <c r="J9" s="47">
        <f t="shared" ref="J9" si="15">SUM(P9/3)</f>
        <v>0</v>
      </c>
      <c r="K9" s="47"/>
      <c r="L9" s="47">
        <f t="shared" ref="L9" si="16">SUM(J9:K9)</f>
        <v>0</v>
      </c>
      <c r="M9" s="47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0" customHeight="1" x14ac:dyDescent="0.4">
      <c r="A10" s="47">
        <v>7</v>
      </c>
      <c r="B10" s="65" t="s">
        <v>148</v>
      </c>
      <c r="C10" s="65" t="s">
        <v>82</v>
      </c>
      <c r="D10" s="47"/>
      <c r="E10" s="47"/>
      <c r="F10" s="47"/>
      <c r="G10" s="47"/>
      <c r="H10" s="47"/>
      <c r="I10" s="47">
        <f>SUM(D10:H10)</f>
        <v>0</v>
      </c>
      <c r="J10" s="47">
        <f>SUM(P10/3)</f>
        <v>0</v>
      </c>
      <c r="K10" s="47"/>
      <c r="L10" s="47">
        <f>SUM(J10:K10)</f>
        <v>0</v>
      </c>
      <c r="M10" s="47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25" customHeight="1" x14ac:dyDescent="0.4">
      <c r="A11" s="75" t="s">
        <v>254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76"/>
    </row>
    <row r="12" spans="1:18" ht="25" customHeight="1" x14ac:dyDescent="0.4">
      <c r="A12" s="4"/>
      <c r="B12" s="4"/>
      <c r="C12" s="73" t="s">
        <v>9</v>
      </c>
      <c r="D12" s="73"/>
      <c r="E12" s="73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25" customHeight="1" x14ac:dyDescent="0.4">
      <c r="A13" s="81" t="s">
        <v>68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</row>
    <row r="14" spans="1:18" ht="25" customHeight="1" x14ac:dyDescent="0.4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</row>
    <row r="15" spans="1:18" ht="25" customHeight="1" x14ac:dyDescent="0.4">
      <c r="A15" s="60"/>
      <c r="B15" s="66"/>
      <c r="C15" s="66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3"/>
      <c r="O15" s="3"/>
      <c r="R15" s="9"/>
    </row>
    <row r="16" spans="1:18" ht="25" customHeight="1" x14ac:dyDescent="0.4">
      <c r="A16" s="60"/>
      <c r="B16" s="66"/>
      <c r="C16" s="66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3"/>
      <c r="O16" s="3"/>
      <c r="R16" s="9"/>
    </row>
    <row r="19" ht="17" customHeight="1" x14ac:dyDescent="0.4"/>
  </sheetData>
  <sortState ref="A4:C13">
    <sortCondition ref="A3"/>
  </sortState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90" zoomScaleNormal="90" workbookViewId="0">
      <selection activeCell="R10" sqref="R10:R11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257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260</v>
      </c>
      <c r="K3" s="50" t="s">
        <v>69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2">
        <v>1</v>
      </c>
      <c r="B4" s="65" t="s">
        <v>258</v>
      </c>
      <c r="C4" s="65" t="s">
        <v>121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2">
        <v>2</v>
      </c>
      <c r="B5" s="65" t="s">
        <v>259</v>
      </c>
      <c r="C5" s="65" t="s">
        <v>27</v>
      </c>
      <c r="D5" s="47"/>
      <c r="E5" s="47"/>
      <c r="F5" s="47"/>
      <c r="G5" s="47"/>
      <c r="H5" s="47"/>
      <c r="I5" s="47">
        <f t="shared" ref="I5" si="0">SUM(D5:H5)</f>
        <v>0</v>
      </c>
      <c r="J5" s="47">
        <f t="shared" ref="J5" si="1">SUM(P5/3)</f>
        <v>0</v>
      </c>
      <c r="K5" s="47"/>
      <c r="L5" s="47">
        <f t="shared" ref="L5" si="2">SUM(J5:K5)</f>
        <v>0</v>
      </c>
      <c r="M5" s="47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" customHeight="1" x14ac:dyDescent="0.4">
      <c r="A6" s="34" t="s">
        <v>182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3"/>
      <c r="O6" s="3"/>
      <c r="R6" s="9"/>
    </row>
    <row r="7" spans="1:18" ht="37" customHeight="1" x14ac:dyDescent="0.4">
      <c r="C7" s="17" t="s">
        <v>9</v>
      </c>
      <c r="N7" s="20"/>
      <c r="O7" s="20"/>
    </row>
    <row r="8" spans="1:18" ht="33" customHeight="1" x14ac:dyDescent="0.4">
      <c r="A8" s="68" t="s">
        <v>72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18" ht="18" customHeight="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18" ht="19" customHeight="1" x14ac:dyDescent="0.4"/>
    <row r="11" spans="1:18" ht="24.75" customHeight="1" x14ac:dyDescent="0.4"/>
    <row r="13" spans="1:18" ht="24" customHeight="1" x14ac:dyDescent="0.4"/>
    <row r="14" spans="1:18" ht="16.25" customHeight="1" x14ac:dyDescent="0.4"/>
  </sheetData>
  <sortState ref="A4:C9">
    <sortCondition ref="A3"/>
  </sortState>
  <mergeCells count="4">
    <mergeCell ref="A8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B8" sqref="B8:C8"/>
    </sheetView>
  </sheetViews>
  <sheetFormatPr defaultRowHeight="17" x14ac:dyDescent="0.4"/>
  <cols>
    <col min="1" max="1" width="4.81640625" customWidth="1"/>
    <col min="3" max="3" width="11.08984375" customWidth="1"/>
    <col min="4" max="17" width="6.81640625" customWidth="1"/>
    <col min="18" max="18" width="10.6328125" bestFit="1" customWidth="1"/>
  </cols>
  <sheetData>
    <row r="1" spans="1:18" x14ac:dyDescent="0.4">
      <c r="A1" s="69" t="s">
        <v>261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7"/>
      <c r="Q1" s="7"/>
      <c r="R1" s="1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6" customHeight="1" x14ac:dyDescent="0.4">
      <c r="A4" s="47">
        <v>1</v>
      </c>
      <c r="B4" s="65" t="s">
        <v>262</v>
      </c>
      <c r="C4" s="65" t="s">
        <v>34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RANK(L4,$L$4:$L$15)</f>
        <v>1</v>
      </c>
      <c r="N4" s="3">
        <f t="shared" ref="N4:N8" si="0">MAX(D4:H4)</f>
        <v>0</v>
      </c>
      <c r="O4" s="3">
        <f t="shared" ref="O4:O8" si="1">MIN(D4:H4)</f>
        <v>0</v>
      </c>
      <c r="P4" s="7">
        <f t="shared" ref="P4:P8" si="2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4">
      <c r="A5" s="47">
        <v>2</v>
      </c>
      <c r="B5" s="65" t="s">
        <v>119</v>
      </c>
      <c r="C5" s="65" t="s">
        <v>50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RANK(L5,$L$4:$L$15)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6" customHeight="1" x14ac:dyDescent="0.4">
      <c r="A6" s="47">
        <v>3</v>
      </c>
      <c r="B6" s="65" t="s">
        <v>263</v>
      </c>
      <c r="C6" s="65" t="s">
        <v>264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RANK(L6,$L$4:$L$15)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6" customHeight="1" x14ac:dyDescent="0.4">
      <c r="A7" s="47">
        <v>4</v>
      </c>
      <c r="B7" s="65" t="s">
        <v>173</v>
      </c>
      <c r="C7" s="65" t="s">
        <v>133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>RANK(L7,$L$4:$L$15)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>AVERAGE(N7:O7)</f>
        <v>0</v>
      </c>
      <c r="R7" s="10">
        <f>L7-Q7</f>
        <v>0</v>
      </c>
    </row>
    <row r="8" spans="1:18" ht="36" customHeight="1" x14ac:dyDescent="0.4">
      <c r="A8" s="47">
        <v>5</v>
      </c>
      <c r="B8" s="65" t="s">
        <v>123</v>
      </c>
      <c r="C8" s="65" t="s">
        <v>50</v>
      </c>
      <c r="D8" s="47"/>
      <c r="E8" s="47"/>
      <c r="F8" s="47"/>
      <c r="G8" s="47"/>
      <c r="H8" s="47"/>
      <c r="I8" s="47">
        <f t="shared" ref="I8" si="8">SUM(D8:H8)</f>
        <v>0</v>
      </c>
      <c r="J8" s="47">
        <f t="shared" ref="J8" si="9">SUM(P8/3)</f>
        <v>0</v>
      </c>
      <c r="K8" s="47"/>
      <c r="L8" s="47">
        <f t="shared" ref="L8" si="10">SUM(J8:K8)</f>
        <v>0</v>
      </c>
      <c r="M8" s="47">
        <f>RANK(L8,$L$4:$L$15)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" si="11">AVERAGE(N8:O8)</f>
        <v>0</v>
      </c>
      <c r="R8" s="9">
        <f t="shared" ref="R8" si="12">L8-Q8</f>
        <v>0</v>
      </c>
    </row>
    <row r="9" spans="1:18" ht="36" customHeight="1" x14ac:dyDescent="0.4">
      <c r="A9" s="75" t="s">
        <v>207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  <c r="O9" s="76"/>
      <c r="P9" s="7"/>
      <c r="Q9" s="7"/>
      <c r="R9" s="1"/>
    </row>
    <row r="10" spans="1:18" ht="36" customHeight="1" x14ac:dyDescent="0.4">
      <c r="A10" s="4"/>
      <c r="B10" s="4"/>
      <c r="C10" s="73" t="s">
        <v>9</v>
      </c>
      <c r="D10" s="73"/>
      <c r="E10" s="73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1"/>
    </row>
    <row r="11" spans="1:18" ht="36" customHeight="1" x14ac:dyDescent="0.4">
      <c r="A11" s="68" t="s">
        <v>71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21" customHeight="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21" customHeight="1" x14ac:dyDescent="0.4"/>
    <row r="14" spans="1:18" ht="21" customHeight="1" x14ac:dyDescent="0.4"/>
    <row r="15" spans="1:18" ht="21" customHeight="1" x14ac:dyDescent="0.4"/>
    <row r="16" spans="1:18" ht="21" customHeight="1" x14ac:dyDescent="0.4"/>
    <row r="17" ht="21" customHeight="1" x14ac:dyDescent="0.4"/>
    <row r="18" ht="21" customHeight="1" x14ac:dyDescent="0.4"/>
    <row r="19" ht="21" customHeight="1" x14ac:dyDescent="0.4"/>
    <row r="21" ht="16.25" customHeight="1" x14ac:dyDescent="0.4"/>
  </sheetData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59" zoomScaleNormal="90" workbookViewId="0">
      <selection activeCell="B13" sqref="B13:C1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265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52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275</v>
      </c>
      <c r="K3" s="50" t="s">
        <v>70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s="35" customFormat="1" ht="37" customHeight="1" x14ac:dyDescent="0.4">
      <c r="A4" s="47">
        <v>1</v>
      </c>
      <c r="B4" s="65" t="s">
        <v>125</v>
      </c>
      <c r="C4" s="65" t="s">
        <v>27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1" si="0">RANK(L4,$L$4:$L$11)</f>
        <v>1</v>
      </c>
      <c r="N4" s="3">
        <f t="shared" ref="N4:N9" si="1">MAX(D4:H4)</f>
        <v>0</v>
      </c>
      <c r="O4" s="3">
        <f t="shared" ref="O4:O9" si="2">MIN(D4:H4)</f>
        <v>0</v>
      </c>
      <c r="P4" s="33">
        <f t="shared" ref="P4:P9" si="3">SUM(I4-N4-O4)</f>
        <v>0</v>
      </c>
      <c r="Q4" s="33">
        <f>AVERAGE(N4:O4)</f>
        <v>0</v>
      </c>
      <c r="R4" s="36">
        <f>L4-Q4</f>
        <v>0</v>
      </c>
    </row>
    <row r="5" spans="1:18" s="35" customFormat="1" ht="37" customHeight="1" x14ac:dyDescent="0.4">
      <c r="A5" s="47">
        <v>2</v>
      </c>
      <c r="B5" s="65" t="s">
        <v>273</v>
      </c>
      <c r="C5" s="65" t="s">
        <v>274</v>
      </c>
      <c r="D5" s="47"/>
      <c r="E5" s="47"/>
      <c r="F5" s="47"/>
      <c r="G5" s="47"/>
      <c r="H5" s="47"/>
      <c r="I5" s="47">
        <f t="shared" ref="I5:I7" si="4">SUM(D5:H5)</f>
        <v>0</v>
      </c>
      <c r="J5" s="47">
        <f t="shared" ref="J5:J7" si="5">SUM(P5/3)</f>
        <v>0</v>
      </c>
      <c r="K5" s="47"/>
      <c r="L5" s="47">
        <f t="shared" ref="L5:L7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33">
        <f t="shared" si="3"/>
        <v>0</v>
      </c>
      <c r="Q5" s="33">
        <f t="shared" ref="Q5:Q7" si="7">AVERAGE(N5:O5)</f>
        <v>0</v>
      </c>
      <c r="R5" s="37">
        <f t="shared" ref="R5:R7" si="8">L5-Q5</f>
        <v>0</v>
      </c>
    </row>
    <row r="6" spans="1:18" s="35" customFormat="1" ht="37" customHeight="1" x14ac:dyDescent="0.4">
      <c r="A6" s="47">
        <v>3</v>
      </c>
      <c r="B6" s="65" t="s">
        <v>272</v>
      </c>
      <c r="C6" s="65" t="s">
        <v>27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33">
        <f t="shared" si="3"/>
        <v>0</v>
      </c>
      <c r="Q6" s="33">
        <f t="shared" si="7"/>
        <v>0</v>
      </c>
      <c r="R6" s="37">
        <f t="shared" si="8"/>
        <v>0</v>
      </c>
    </row>
    <row r="7" spans="1:18" s="35" customFormat="1" ht="37" customHeight="1" x14ac:dyDescent="0.4">
      <c r="A7" s="47">
        <v>4</v>
      </c>
      <c r="B7" s="65" t="s">
        <v>270</v>
      </c>
      <c r="C7" s="65" t="s">
        <v>43</v>
      </c>
      <c r="D7" s="47"/>
      <c r="E7" s="47"/>
      <c r="F7" s="47"/>
      <c r="G7" s="47"/>
      <c r="H7" s="47"/>
      <c r="I7" s="47">
        <f t="shared" si="4"/>
        <v>0</v>
      </c>
      <c r="J7" s="47">
        <f t="shared" si="5"/>
        <v>0</v>
      </c>
      <c r="K7" s="47"/>
      <c r="L7" s="47">
        <f t="shared" si="6"/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33">
        <f t="shared" si="3"/>
        <v>0</v>
      </c>
      <c r="Q7" s="33">
        <f t="shared" si="7"/>
        <v>0</v>
      </c>
      <c r="R7" s="37">
        <f t="shared" si="8"/>
        <v>0</v>
      </c>
    </row>
    <row r="8" spans="1:18" s="35" customFormat="1" ht="37" customHeight="1" x14ac:dyDescent="0.4">
      <c r="A8" s="47">
        <v>5</v>
      </c>
      <c r="B8" s="65" t="s">
        <v>268</v>
      </c>
      <c r="C8" s="65" t="s">
        <v>269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3">
        <f t="shared" si="1"/>
        <v>0</v>
      </c>
      <c r="O8" s="3">
        <f t="shared" si="2"/>
        <v>0</v>
      </c>
      <c r="P8" s="33">
        <f t="shared" si="3"/>
        <v>0</v>
      </c>
      <c r="Q8" s="33">
        <f t="shared" ref="Q8:Q9" si="12">AVERAGE(N8:O8)</f>
        <v>0</v>
      </c>
      <c r="R8" s="37">
        <f t="shared" ref="R8:R9" si="13">L8-Q8</f>
        <v>0</v>
      </c>
    </row>
    <row r="9" spans="1:18" s="35" customFormat="1" ht="37" customHeight="1" x14ac:dyDescent="0.4">
      <c r="A9" s="47">
        <v>6</v>
      </c>
      <c r="B9" s="65" t="s">
        <v>139</v>
      </c>
      <c r="C9" s="65" t="s">
        <v>27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3">
        <f t="shared" si="1"/>
        <v>0</v>
      </c>
      <c r="O9" s="3">
        <f t="shared" si="2"/>
        <v>0</v>
      </c>
      <c r="P9" s="33">
        <f t="shared" si="3"/>
        <v>0</v>
      </c>
      <c r="Q9" s="33">
        <f t="shared" si="12"/>
        <v>0</v>
      </c>
      <c r="R9" s="37">
        <f t="shared" si="13"/>
        <v>0</v>
      </c>
    </row>
    <row r="10" spans="1:18" s="35" customFormat="1" ht="37" customHeight="1" x14ac:dyDescent="0.4">
      <c r="A10" s="47">
        <v>7</v>
      </c>
      <c r="B10" s="65" t="s">
        <v>106</v>
      </c>
      <c r="C10" s="65" t="s">
        <v>50</v>
      </c>
      <c r="D10" s="47"/>
      <c r="E10" s="47"/>
      <c r="F10" s="47"/>
      <c r="G10" s="47"/>
      <c r="H10" s="47"/>
      <c r="I10" s="47">
        <f t="shared" ref="I10:I11" si="14">SUM(D10:H10)</f>
        <v>0</v>
      </c>
      <c r="J10" s="47">
        <f t="shared" ref="J10:J11" si="15">SUM(P10/3)</f>
        <v>0</v>
      </c>
      <c r="K10" s="47"/>
      <c r="L10" s="47">
        <f t="shared" ref="L10:L11" si="16">SUM(J10:K10)</f>
        <v>0</v>
      </c>
      <c r="M10" s="47">
        <f t="shared" si="0"/>
        <v>1</v>
      </c>
      <c r="N10" s="3">
        <f t="shared" ref="N10:N11" si="17">MAX(D10:H10)</f>
        <v>0</v>
      </c>
      <c r="O10" s="3">
        <f t="shared" ref="O10:O11" si="18">MIN(D10:H10)</f>
        <v>0</v>
      </c>
      <c r="P10" s="33">
        <f t="shared" ref="P10:P11" si="19">SUM(I10-N10-O10)</f>
        <v>0</v>
      </c>
      <c r="Q10" s="33">
        <f t="shared" ref="Q10:Q11" si="20">AVERAGE(N10:O10)</f>
        <v>0</v>
      </c>
      <c r="R10" s="37">
        <f t="shared" ref="R10:R11" si="21">L10-Q10</f>
        <v>0</v>
      </c>
    </row>
    <row r="11" spans="1:18" s="35" customFormat="1" ht="37" customHeight="1" x14ac:dyDescent="0.4">
      <c r="A11" s="47">
        <v>8</v>
      </c>
      <c r="B11" s="65" t="s">
        <v>271</v>
      </c>
      <c r="C11" s="65" t="s">
        <v>121</v>
      </c>
      <c r="D11" s="47"/>
      <c r="E11" s="47"/>
      <c r="F11" s="47"/>
      <c r="G11" s="47"/>
      <c r="H11" s="47"/>
      <c r="I11" s="47">
        <f t="shared" si="14"/>
        <v>0</v>
      </c>
      <c r="J11" s="47">
        <f t="shared" si="15"/>
        <v>0</v>
      </c>
      <c r="K11" s="47"/>
      <c r="L11" s="47">
        <f t="shared" si="16"/>
        <v>0</v>
      </c>
      <c r="M11" s="47">
        <f t="shared" si="0"/>
        <v>1</v>
      </c>
      <c r="N11" s="3">
        <f t="shared" si="17"/>
        <v>0</v>
      </c>
      <c r="O11" s="3">
        <f t="shared" si="18"/>
        <v>0</v>
      </c>
      <c r="P11" s="33">
        <f t="shared" si="19"/>
        <v>0</v>
      </c>
      <c r="Q11" s="33">
        <f t="shared" si="20"/>
        <v>0</v>
      </c>
      <c r="R11" s="37">
        <f t="shared" si="21"/>
        <v>0</v>
      </c>
    </row>
    <row r="12" spans="1:18" s="35" customFormat="1" ht="36" customHeight="1" x14ac:dyDescent="0.4">
      <c r="A12" s="47">
        <v>9</v>
      </c>
      <c r="B12" s="65" t="s">
        <v>138</v>
      </c>
      <c r="C12" s="65" t="s">
        <v>121</v>
      </c>
      <c r="D12" s="47"/>
      <c r="E12" s="47"/>
      <c r="F12" s="47"/>
      <c r="G12" s="47"/>
      <c r="H12" s="47"/>
      <c r="I12" s="47">
        <f t="shared" ref="I12" si="22">SUM(D12:H12)</f>
        <v>0</v>
      </c>
      <c r="J12" s="47">
        <f t="shared" ref="J12" si="23">SUM(P12/3)</f>
        <v>0</v>
      </c>
      <c r="K12" s="47"/>
      <c r="L12" s="47">
        <f t="shared" ref="L12" si="24">SUM(J12:K12)</f>
        <v>0</v>
      </c>
      <c r="M12" s="47">
        <f t="shared" ref="M12" si="25">RANK(L12,$L$4:$L$11)</f>
        <v>1</v>
      </c>
      <c r="N12" s="3">
        <f t="shared" ref="N12" si="26">MAX(D12:H12)</f>
        <v>0</v>
      </c>
      <c r="O12" s="3">
        <f t="shared" ref="O12" si="27">MIN(D12:H12)</f>
        <v>0</v>
      </c>
      <c r="P12" s="33">
        <f t="shared" ref="P12" si="28">SUM(I12-N12-O12)</f>
        <v>0</v>
      </c>
      <c r="Q12" s="33">
        <f t="shared" ref="Q12" si="29">AVERAGE(N12:O12)</f>
        <v>0</v>
      </c>
      <c r="R12" s="37">
        <f t="shared" ref="R12" si="30">L12-Q12</f>
        <v>0</v>
      </c>
    </row>
    <row r="13" spans="1:18" ht="30" customHeight="1" x14ac:dyDescent="0.4">
      <c r="A13" s="47">
        <v>10</v>
      </c>
      <c r="B13" s="65" t="s">
        <v>266</v>
      </c>
      <c r="C13" s="65" t="s">
        <v>267</v>
      </c>
      <c r="D13" s="47"/>
      <c r="E13" s="47"/>
      <c r="F13" s="47"/>
      <c r="G13" s="47"/>
      <c r="H13" s="47"/>
      <c r="I13" s="47">
        <f t="shared" ref="I13" si="31">SUM(D13:H13)</f>
        <v>0</v>
      </c>
      <c r="J13" s="47">
        <f t="shared" ref="J13" si="32">SUM(P13/3)</f>
        <v>0</v>
      </c>
      <c r="K13" s="47"/>
      <c r="L13" s="47">
        <f t="shared" ref="L13" si="33">SUM(J13:K13)</f>
        <v>0</v>
      </c>
      <c r="M13" s="47">
        <f t="shared" ref="M13" si="34">RANK(L13,$L$4:$L$11)</f>
        <v>1</v>
      </c>
      <c r="N13" s="48">
        <f t="shared" ref="N13" si="35">MAX(D13:H13)</f>
        <v>0</v>
      </c>
      <c r="O13" s="48">
        <f t="shared" ref="O13" si="36">MIN(D13:H13)</f>
        <v>0</v>
      </c>
      <c r="P13" s="63">
        <f t="shared" ref="P13" si="37">SUM(I13-N13-O13)</f>
        <v>0</v>
      </c>
      <c r="Q13" s="63">
        <f t="shared" ref="Q13" si="38">AVERAGE(N13:O13)</f>
        <v>0</v>
      </c>
      <c r="R13" s="37">
        <f t="shared" ref="R13" si="39">L13-Q13</f>
        <v>0</v>
      </c>
    </row>
    <row r="14" spans="1:18" ht="19.5" x14ac:dyDescent="0.4">
      <c r="A14" s="34" t="s">
        <v>220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20"/>
      <c r="O14" s="20"/>
    </row>
    <row r="15" spans="1:18" ht="19.5" x14ac:dyDescent="0.4">
      <c r="A15" s="4"/>
      <c r="B15" s="4"/>
      <c r="C15" s="73" t="s">
        <v>9</v>
      </c>
      <c r="D15" s="73"/>
      <c r="E15" s="73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x14ac:dyDescent="0.4">
      <c r="A16" s="68" t="s">
        <v>68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</sheetData>
  <sortState ref="A4:C11">
    <sortCondition ref="A3"/>
  </sortState>
  <mergeCells count="5">
    <mergeCell ref="A1:M2"/>
    <mergeCell ref="N2:P2"/>
    <mergeCell ref="Q2:R2"/>
    <mergeCell ref="C15:E15"/>
    <mergeCell ref="A16:R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2" zoomScale="62" zoomScaleNormal="80" workbookViewId="0">
      <selection activeCell="B15" sqref="B15:C1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276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52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0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6" customHeight="1" x14ac:dyDescent="0.4">
      <c r="A4" s="47">
        <v>1</v>
      </c>
      <c r="B4" s="65" t="s">
        <v>279</v>
      </c>
      <c r="C4" s="65" t="s">
        <v>30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4">
      <c r="A5" s="47">
        <v>2</v>
      </c>
      <c r="B5" s="65" t="s">
        <v>284</v>
      </c>
      <c r="C5" s="65" t="s">
        <v>34</v>
      </c>
      <c r="D5" s="47"/>
      <c r="E5" s="47"/>
      <c r="F5" s="47"/>
      <c r="G5" s="47"/>
      <c r="H5" s="47"/>
      <c r="I5" s="47">
        <f t="shared" ref="I5" si="0">SUM(D5:H5)</f>
        <v>0</v>
      </c>
      <c r="J5" s="47">
        <f t="shared" ref="J5" si="1">SUM(P5/3)</f>
        <v>0</v>
      </c>
      <c r="K5" s="47"/>
      <c r="L5" s="47">
        <f t="shared" ref="L5" si="2">SUM(J5:K5)</f>
        <v>0</v>
      </c>
      <c r="M5" s="47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" customHeight="1" x14ac:dyDescent="0.4">
      <c r="A6" s="47">
        <v>3</v>
      </c>
      <c r="B6" s="65" t="s">
        <v>281</v>
      </c>
      <c r="C6" s="65" t="s">
        <v>31</v>
      </c>
      <c r="D6" s="47"/>
      <c r="E6" s="47"/>
      <c r="F6" s="47"/>
      <c r="G6" s="47"/>
      <c r="H6" s="47"/>
      <c r="I6" s="47">
        <f t="shared" ref="I6:I11" si="5">SUM(D6:H6)</f>
        <v>0</v>
      </c>
      <c r="J6" s="47">
        <f t="shared" ref="J6:J11" si="6">SUM(P6/3)</f>
        <v>0</v>
      </c>
      <c r="K6" s="47"/>
      <c r="L6" s="47">
        <f t="shared" ref="L6:L11" si="7">SUM(J6:K6)</f>
        <v>0</v>
      </c>
      <c r="M6" s="47">
        <f t="shared" ref="M6:M12" si="8">RANK(L6,$L$4:$L$5)</f>
        <v>1</v>
      </c>
      <c r="N6" s="3">
        <f t="shared" ref="N6:N11" si="9">MAX(D6:H6)</f>
        <v>0</v>
      </c>
      <c r="O6" s="3">
        <f t="shared" ref="O6:O11" si="10">MIN(D6:H6)</f>
        <v>0</v>
      </c>
      <c r="P6" s="7">
        <f t="shared" ref="P6:P11" si="11">SUM(I6-N6-O6)</f>
        <v>0</v>
      </c>
      <c r="Q6" s="7">
        <f t="shared" ref="Q6:Q11" si="12">AVERAGE(N6:O6)</f>
        <v>0</v>
      </c>
      <c r="R6" s="9">
        <f t="shared" ref="R6:R11" si="13">L6-Q6</f>
        <v>0</v>
      </c>
    </row>
    <row r="7" spans="1:18" ht="36" customHeight="1" x14ac:dyDescent="0.4">
      <c r="A7" s="47">
        <v>4</v>
      </c>
      <c r="B7" s="65" t="s">
        <v>134</v>
      </c>
      <c r="C7" s="65" t="s">
        <v>27</v>
      </c>
      <c r="D7" s="47"/>
      <c r="E7" s="47"/>
      <c r="F7" s="47"/>
      <c r="G7" s="47"/>
      <c r="H7" s="47"/>
      <c r="I7" s="47">
        <f t="shared" si="5"/>
        <v>0</v>
      </c>
      <c r="J7" s="47">
        <f t="shared" si="6"/>
        <v>0</v>
      </c>
      <c r="K7" s="47"/>
      <c r="L7" s="47">
        <f t="shared" si="7"/>
        <v>0</v>
      </c>
      <c r="M7" s="47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si="12"/>
        <v>0</v>
      </c>
      <c r="R7" s="9">
        <f t="shared" si="13"/>
        <v>0</v>
      </c>
    </row>
    <row r="8" spans="1:18" ht="36" customHeight="1" x14ac:dyDescent="0.4">
      <c r="A8" s="47">
        <v>5</v>
      </c>
      <c r="B8" s="65" t="s">
        <v>286</v>
      </c>
      <c r="C8" s="65" t="s">
        <v>34</v>
      </c>
      <c r="D8" s="47"/>
      <c r="E8" s="47"/>
      <c r="F8" s="47"/>
      <c r="G8" s="47"/>
      <c r="H8" s="47"/>
      <c r="I8" s="47">
        <f t="shared" si="5"/>
        <v>0</v>
      </c>
      <c r="J8" s="47">
        <f t="shared" si="6"/>
        <v>0</v>
      </c>
      <c r="K8" s="47"/>
      <c r="L8" s="47">
        <f t="shared" si="7"/>
        <v>0</v>
      </c>
      <c r="M8" s="47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36" customHeight="1" x14ac:dyDescent="0.4">
      <c r="A9" s="47">
        <v>6</v>
      </c>
      <c r="B9" s="65" t="s">
        <v>282</v>
      </c>
      <c r="C9" s="65" t="s">
        <v>224</v>
      </c>
      <c r="D9" s="47"/>
      <c r="E9" s="47"/>
      <c r="F9" s="47"/>
      <c r="G9" s="47"/>
      <c r="H9" s="47"/>
      <c r="I9" s="47">
        <f t="shared" si="5"/>
        <v>0</v>
      </c>
      <c r="J9" s="47">
        <f t="shared" si="6"/>
        <v>0</v>
      </c>
      <c r="K9" s="47"/>
      <c r="L9" s="47">
        <f t="shared" si="7"/>
        <v>0</v>
      </c>
      <c r="M9" s="47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6" customHeight="1" x14ac:dyDescent="0.4">
      <c r="A10" s="47">
        <v>7</v>
      </c>
      <c r="B10" s="65" t="s">
        <v>198</v>
      </c>
      <c r="C10" s="65" t="s">
        <v>27</v>
      </c>
      <c r="D10" s="47"/>
      <c r="E10" s="47"/>
      <c r="F10" s="47"/>
      <c r="G10" s="47"/>
      <c r="H10" s="47"/>
      <c r="I10" s="47">
        <f t="shared" si="5"/>
        <v>0</v>
      </c>
      <c r="J10" s="47">
        <f t="shared" si="6"/>
        <v>0</v>
      </c>
      <c r="K10" s="47"/>
      <c r="L10" s="47">
        <f t="shared" si="7"/>
        <v>0</v>
      </c>
      <c r="M10" s="47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6" customHeight="1" x14ac:dyDescent="0.4">
      <c r="A11" s="47">
        <v>8</v>
      </c>
      <c r="B11" s="65" t="s">
        <v>285</v>
      </c>
      <c r="C11" s="65" t="s">
        <v>269</v>
      </c>
      <c r="D11" s="47"/>
      <c r="E11" s="47"/>
      <c r="F11" s="47"/>
      <c r="G11" s="47"/>
      <c r="H11" s="47"/>
      <c r="I11" s="47">
        <f t="shared" si="5"/>
        <v>0</v>
      </c>
      <c r="J11" s="47">
        <f t="shared" si="6"/>
        <v>0</v>
      </c>
      <c r="K11" s="47"/>
      <c r="L11" s="47">
        <f t="shared" si="7"/>
        <v>0</v>
      </c>
      <c r="M11" s="47">
        <f t="shared" si="8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6" customHeight="1" x14ac:dyDescent="0.4">
      <c r="A12" s="47">
        <v>9</v>
      </c>
      <c r="B12" s="65" t="s">
        <v>278</v>
      </c>
      <c r="C12" s="65" t="s">
        <v>269</v>
      </c>
      <c r="D12" s="47"/>
      <c r="E12" s="47"/>
      <c r="F12" s="47"/>
      <c r="G12" s="47"/>
      <c r="H12" s="47"/>
      <c r="I12" s="47">
        <f t="shared" ref="I12:I13" si="14">SUM(D12:H12)</f>
        <v>0</v>
      </c>
      <c r="J12" s="47">
        <f t="shared" ref="J12:J13" si="15">SUM(P12/3)</f>
        <v>0</v>
      </c>
      <c r="K12" s="47"/>
      <c r="L12" s="47">
        <f t="shared" ref="L12:L13" si="16">SUM(J12:K12)</f>
        <v>0</v>
      </c>
      <c r="M12" s="47">
        <f t="shared" si="8"/>
        <v>1</v>
      </c>
      <c r="N12" s="3">
        <f t="shared" ref="N12:N13" si="17">MAX(D12:H12)</f>
        <v>0</v>
      </c>
      <c r="O12" s="3">
        <f t="shared" ref="O12:O13" si="18">MIN(D12:H12)</f>
        <v>0</v>
      </c>
      <c r="P12" s="7">
        <f t="shared" ref="P12:P13" si="19">SUM(I12-N12-O12)</f>
        <v>0</v>
      </c>
      <c r="Q12" s="7">
        <f t="shared" ref="Q12:Q13" si="20">AVERAGE(N12:O12)</f>
        <v>0</v>
      </c>
      <c r="R12" s="9">
        <f t="shared" ref="R12:R13" si="21">L12-Q12</f>
        <v>0</v>
      </c>
    </row>
    <row r="13" spans="1:18" ht="36" customHeight="1" x14ac:dyDescent="0.4">
      <c r="A13" s="47">
        <v>10</v>
      </c>
      <c r="B13" s="65" t="s">
        <v>283</v>
      </c>
      <c r="C13" s="65" t="s">
        <v>224</v>
      </c>
      <c r="D13" s="47"/>
      <c r="E13" s="47"/>
      <c r="F13" s="47"/>
      <c r="G13" s="47"/>
      <c r="H13" s="47"/>
      <c r="I13" s="47">
        <f t="shared" si="14"/>
        <v>0</v>
      </c>
      <c r="J13" s="47">
        <f t="shared" si="15"/>
        <v>0</v>
      </c>
      <c r="K13" s="47"/>
      <c r="L13" s="47">
        <f t="shared" si="16"/>
        <v>0</v>
      </c>
      <c r="M13" s="47">
        <f t="shared" ref="M13:M15" si="22">RANK(L13,$L$4:$L$5)</f>
        <v>1</v>
      </c>
      <c r="N13" s="48">
        <f t="shared" si="17"/>
        <v>0</v>
      </c>
      <c r="O13" s="48">
        <f t="shared" si="18"/>
        <v>0</v>
      </c>
      <c r="P13" s="52">
        <f t="shared" si="19"/>
        <v>0</v>
      </c>
      <c r="Q13" s="52">
        <f t="shared" si="20"/>
        <v>0</v>
      </c>
      <c r="R13" s="54">
        <f t="shared" si="21"/>
        <v>0</v>
      </c>
    </row>
    <row r="14" spans="1:18" ht="36" customHeight="1" x14ac:dyDescent="0.4">
      <c r="A14" s="47">
        <v>11</v>
      </c>
      <c r="B14" s="65" t="s">
        <v>118</v>
      </c>
      <c r="C14" s="65" t="s">
        <v>27</v>
      </c>
      <c r="D14" s="47"/>
      <c r="E14" s="47"/>
      <c r="F14" s="47"/>
      <c r="G14" s="47"/>
      <c r="H14" s="47"/>
      <c r="I14" s="47">
        <f t="shared" ref="I14:I15" si="23">SUM(D14:H14)</f>
        <v>0</v>
      </c>
      <c r="J14" s="47">
        <f t="shared" ref="J14:J15" si="24">SUM(P14/3)</f>
        <v>0</v>
      </c>
      <c r="K14" s="47"/>
      <c r="L14" s="47">
        <f t="shared" ref="L14:L15" si="25">SUM(J14:K14)</f>
        <v>0</v>
      </c>
      <c r="M14" s="47">
        <f t="shared" si="22"/>
        <v>1</v>
      </c>
      <c r="N14" s="48">
        <f t="shared" ref="N14:N15" si="26">MAX(D14:H14)</f>
        <v>0</v>
      </c>
      <c r="O14" s="48">
        <f t="shared" ref="O14:O15" si="27">MIN(D14:H14)</f>
        <v>0</v>
      </c>
      <c r="P14" s="52">
        <f t="shared" ref="P14:P15" si="28">SUM(I14-N14-O14)</f>
        <v>0</v>
      </c>
      <c r="Q14" s="52">
        <f t="shared" ref="Q14:Q15" si="29">AVERAGE(N14:O14)</f>
        <v>0</v>
      </c>
      <c r="R14" s="54">
        <f t="shared" ref="R14:R15" si="30">L14-Q14</f>
        <v>0</v>
      </c>
    </row>
    <row r="15" spans="1:18" ht="36" customHeight="1" x14ac:dyDescent="0.4">
      <c r="A15" s="47">
        <v>12</v>
      </c>
      <c r="B15" s="65" t="s">
        <v>280</v>
      </c>
      <c r="C15" s="65" t="s">
        <v>43</v>
      </c>
      <c r="D15" s="47"/>
      <c r="E15" s="47"/>
      <c r="F15" s="47"/>
      <c r="G15" s="47"/>
      <c r="H15" s="47"/>
      <c r="I15" s="47">
        <f t="shared" si="23"/>
        <v>0</v>
      </c>
      <c r="J15" s="47">
        <f t="shared" si="24"/>
        <v>0</v>
      </c>
      <c r="K15" s="47"/>
      <c r="L15" s="47">
        <f t="shared" si="25"/>
        <v>0</v>
      </c>
      <c r="M15" s="47">
        <f t="shared" si="22"/>
        <v>1</v>
      </c>
      <c r="N15" s="48">
        <f t="shared" si="26"/>
        <v>0</v>
      </c>
      <c r="O15" s="48">
        <f t="shared" si="27"/>
        <v>0</v>
      </c>
      <c r="P15" s="52">
        <f t="shared" si="28"/>
        <v>0</v>
      </c>
      <c r="Q15" s="52">
        <f t="shared" si="29"/>
        <v>0</v>
      </c>
      <c r="R15" s="54">
        <f t="shared" si="30"/>
        <v>0</v>
      </c>
    </row>
    <row r="16" spans="1:18" ht="19.5" x14ac:dyDescent="0.4">
      <c r="A16" s="19" t="s">
        <v>277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20"/>
      <c r="O16" s="20"/>
    </row>
    <row r="17" spans="1:18" ht="19.5" x14ac:dyDescent="0.4">
      <c r="A17" s="4"/>
      <c r="B17" s="4"/>
      <c r="C17" s="73" t="s">
        <v>9</v>
      </c>
      <c r="D17" s="73"/>
      <c r="E17" s="73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x14ac:dyDescent="0.4">
      <c r="A18" s="68" t="s">
        <v>68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</sheetData>
  <mergeCells count="5">
    <mergeCell ref="A18:R18"/>
    <mergeCell ref="A1:M2"/>
    <mergeCell ref="N2:P2"/>
    <mergeCell ref="Q2:R2"/>
    <mergeCell ref="C17:E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85" zoomScaleNormal="85" workbookViewId="0">
      <selection activeCell="B11" sqref="B11:C11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287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292</v>
      </c>
      <c r="K3" s="50" t="s">
        <v>69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8" customHeight="1" x14ac:dyDescent="0.4">
      <c r="A4" s="47">
        <v>1</v>
      </c>
      <c r="B4" s="65" t="s">
        <v>290</v>
      </c>
      <c r="C4" s="65" t="s">
        <v>24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1" si="0">RANK(L4,$L$4:$L$11)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28" customHeight="1" x14ac:dyDescent="0.4">
      <c r="A5" s="47">
        <v>2</v>
      </c>
      <c r="B5" s="65" t="s">
        <v>41</v>
      </c>
      <c r="C5" s="65" t="s">
        <v>10</v>
      </c>
      <c r="D5" s="47"/>
      <c r="E5" s="47"/>
      <c r="F5" s="47"/>
      <c r="G5" s="47"/>
      <c r="H5" s="47"/>
      <c r="I5" s="47">
        <f t="shared" ref="I5:I7" si="4">SUM(D5:H5)</f>
        <v>0</v>
      </c>
      <c r="J5" s="47">
        <f t="shared" ref="J5:J7" si="5">SUM(P5/3)</f>
        <v>0</v>
      </c>
      <c r="K5" s="47"/>
      <c r="L5" s="47">
        <f t="shared" ref="L5:L7" si="6">SUM(J5:K5)</f>
        <v>0</v>
      </c>
      <c r="M5" s="47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28" customHeight="1" x14ac:dyDescent="0.4">
      <c r="A6" s="47">
        <v>3</v>
      </c>
      <c r="B6" s="65" t="s">
        <v>291</v>
      </c>
      <c r="C6" s="65" t="s">
        <v>45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28" customHeight="1" x14ac:dyDescent="0.4">
      <c r="A7" s="47">
        <v>4</v>
      </c>
      <c r="B7" s="65" t="s">
        <v>289</v>
      </c>
      <c r="C7" s="65" t="s">
        <v>45</v>
      </c>
      <c r="D7" s="47"/>
      <c r="E7" s="47"/>
      <c r="F7" s="47"/>
      <c r="G7" s="47"/>
      <c r="H7" s="47"/>
      <c r="I7" s="47">
        <f t="shared" si="4"/>
        <v>0</v>
      </c>
      <c r="J7" s="47">
        <f t="shared" si="5"/>
        <v>0</v>
      </c>
      <c r="K7" s="47"/>
      <c r="L7" s="47">
        <f t="shared" si="6"/>
        <v>0</v>
      </c>
      <c r="M7" s="47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28" customHeight="1" x14ac:dyDescent="0.4">
      <c r="A8" s="47">
        <v>5</v>
      </c>
      <c r="B8" s="65" t="s">
        <v>44</v>
      </c>
      <c r="C8" s="65" t="s">
        <v>11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28" customHeight="1" x14ac:dyDescent="0.4">
      <c r="A9" s="47">
        <v>6</v>
      </c>
      <c r="B9" s="65" t="s">
        <v>83</v>
      </c>
      <c r="C9" s="65" t="s">
        <v>10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28" customHeight="1" x14ac:dyDescent="0.4">
      <c r="A10" s="47">
        <v>7</v>
      </c>
      <c r="B10" s="65" t="s">
        <v>49</v>
      </c>
      <c r="C10" s="65" t="s">
        <v>10</v>
      </c>
      <c r="D10" s="47"/>
      <c r="E10" s="47"/>
      <c r="F10" s="47"/>
      <c r="G10" s="47"/>
      <c r="H10" s="47"/>
      <c r="I10" s="47">
        <f t="shared" ref="I10:I11" si="14">SUM(D10:H10)</f>
        <v>0</v>
      </c>
      <c r="J10" s="47">
        <f t="shared" ref="J10:J11" si="15">SUM(P10/3)</f>
        <v>0</v>
      </c>
      <c r="K10" s="47"/>
      <c r="L10" s="47">
        <f t="shared" ref="L10:L11" si="16">SUM(J10:K10)</f>
        <v>0</v>
      </c>
      <c r="M10" s="47">
        <f t="shared" si="0"/>
        <v>1</v>
      </c>
      <c r="N10" s="3">
        <f t="shared" ref="N10:N11" si="17">MAX(D10:H10)</f>
        <v>0</v>
      </c>
      <c r="O10" s="3">
        <f t="shared" ref="O10:O11" si="18">MIN(D10:H10)</f>
        <v>0</v>
      </c>
      <c r="P10" s="7">
        <f t="shared" ref="P10:P11" si="19">SUM(I10-N10-O10)</f>
        <v>0</v>
      </c>
      <c r="Q10" s="7">
        <f t="shared" ref="Q10:Q11" si="20">AVERAGE(N10:O10)</f>
        <v>0</v>
      </c>
      <c r="R10" s="9">
        <f t="shared" ref="R10:R11" si="21">L10-Q10</f>
        <v>0</v>
      </c>
    </row>
    <row r="11" spans="1:18" ht="28" customHeight="1" x14ac:dyDescent="0.4">
      <c r="A11" s="47">
        <v>8</v>
      </c>
      <c r="B11" s="65" t="s">
        <v>202</v>
      </c>
      <c r="C11" s="65" t="s">
        <v>11</v>
      </c>
      <c r="D11" s="47"/>
      <c r="E11" s="47"/>
      <c r="F11" s="47"/>
      <c r="G11" s="47"/>
      <c r="H11" s="47"/>
      <c r="I11" s="47">
        <f t="shared" si="14"/>
        <v>0</v>
      </c>
      <c r="J11" s="47">
        <f t="shared" si="15"/>
        <v>0</v>
      </c>
      <c r="K11" s="47"/>
      <c r="L11" s="47">
        <f t="shared" si="16"/>
        <v>0</v>
      </c>
      <c r="M11" s="47">
        <f t="shared" si="0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0"/>
        <v>0</v>
      </c>
      <c r="R11" s="9">
        <f t="shared" si="21"/>
        <v>0</v>
      </c>
    </row>
    <row r="12" spans="1:18" ht="28" customHeight="1" x14ac:dyDescent="0.4">
      <c r="A12" s="75" t="s">
        <v>288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6"/>
      <c r="O12" s="76"/>
    </row>
    <row r="13" spans="1:18" ht="28" customHeight="1" x14ac:dyDescent="0.4">
      <c r="A13" s="4"/>
      <c r="B13" s="4"/>
      <c r="C13" s="73" t="s">
        <v>9</v>
      </c>
      <c r="D13" s="73"/>
      <c r="E13" s="73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8" customHeight="1" x14ac:dyDescent="0.4">
      <c r="A14" s="68" t="s">
        <v>68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36" customHeight="1" x14ac:dyDescent="0.4"/>
    <row r="16" spans="1:18" ht="36" customHeight="1" x14ac:dyDescent="0.4"/>
    <row r="17" ht="36" customHeight="1" x14ac:dyDescent="0.4"/>
  </sheetData>
  <sortState ref="A4:C12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67" zoomScaleNormal="100" workbookViewId="0">
      <selection activeCell="B14" sqref="B14:C14"/>
    </sheetView>
  </sheetViews>
  <sheetFormatPr defaultColWidth="8.90625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8.90625" style="1"/>
  </cols>
  <sheetData>
    <row r="1" spans="1:18" ht="27.65" customHeight="1" x14ac:dyDescent="0.4">
      <c r="A1" s="69" t="s">
        <v>293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12</v>
      </c>
      <c r="L3" s="50" t="s">
        <v>14</v>
      </c>
      <c r="M3" s="47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47">
        <v>1</v>
      </c>
      <c r="B4" s="65" t="s">
        <v>299</v>
      </c>
      <c r="C4" s="65" t="s">
        <v>297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4" si="0">RANK(L4,$L$4:$L$20)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47">
        <v>2</v>
      </c>
      <c r="B5" s="65" t="s">
        <v>301</v>
      </c>
      <c r="C5" s="65" t="s">
        <v>28</v>
      </c>
      <c r="D5" s="47"/>
      <c r="E5" s="47"/>
      <c r="F5" s="47"/>
      <c r="G5" s="47"/>
      <c r="H5" s="47"/>
      <c r="I5" s="47">
        <f t="shared" ref="I5:I8" si="1">SUM(D5:H5)</f>
        <v>0</v>
      </c>
      <c r="J5" s="47">
        <f t="shared" ref="J5:J8" si="2">SUM(P5/3)</f>
        <v>0</v>
      </c>
      <c r="K5" s="47"/>
      <c r="L5" s="47">
        <f t="shared" ref="L5:L8" si="3">SUM(J5:K5)</f>
        <v>0</v>
      </c>
      <c r="M5" s="47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4">
      <c r="A6" s="47">
        <v>3</v>
      </c>
      <c r="B6" s="65" t="s">
        <v>295</v>
      </c>
      <c r="C6" s="65" t="s">
        <v>84</v>
      </c>
      <c r="D6" s="47"/>
      <c r="E6" s="47"/>
      <c r="F6" s="47"/>
      <c r="G6" s="47"/>
      <c r="H6" s="47"/>
      <c r="I6" s="47">
        <f t="shared" si="1"/>
        <v>0</v>
      </c>
      <c r="J6" s="47">
        <f t="shared" si="2"/>
        <v>0</v>
      </c>
      <c r="K6" s="47"/>
      <c r="L6" s="47">
        <f t="shared" si="3"/>
        <v>0</v>
      </c>
      <c r="M6" s="47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4">
      <c r="A7" s="47">
        <v>4</v>
      </c>
      <c r="B7" s="65" t="s">
        <v>189</v>
      </c>
      <c r="C7" s="65" t="s">
        <v>10</v>
      </c>
      <c r="D7" s="47"/>
      <c r="E7" s="47"/>
      <c r="F7" s="47"/>
      <c r="G7" s="47"/>
      <c r="H7" s="47"/>
      <c r="I7" s="47">
        <f t="shared" si="1"/>
        <v>0</v>
      </c>
      <c r="J7" s="47">
        <f t="shared" si="2"/>
        <v>0</v>
      </c>
      <c r="K7" s="47"/>
      <c r="L7" s="47">
        <f t="shared" si="3"/>
        <v>0</v>
      </c>
      <c r="M7" s="47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4">
      <c r="A8" s="47">
        <v>5</v>
      </c>
      <c r="B8" s="65" t="s">
        <v>161</v>
      </c>
      <c r="C8" s="65" t="s">
        <v>24</v>
      </c>
      <c r="D8" s="47"/>
      <c r="E8" s="47"/>
      <c r="F8" s="47"/>
      <c r="G8" s="47"/>
      <c r="H8" s="47"/>
      <c r="I8" s="47">
        <f t="shared" si="1"/>
        <v>0</v>
      </c>
      <c r="J8" s="47">
        <f t="shared" si="2"/>
        <v>0</v>
      </c>
      <c r="K8" s="47"/>
      <c r="L8" s="47">
        <f t="shared" si="3"/>
        <v>0</v>
      </c>
      <c r="M8" s="47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4">
      <c r="A9" s="47">
        <v>6</v>
      </c>
      <c r="B9" s="65" t="s">
        <v>298</v>
      </c>
      <c r="C9" s="65" t="s">
        <v>297</v>
      </c>
      <c r="D9" s="47"/>
      <c r="E9" s="47"/>
      <c r="F9" s="47"/>
      <c r="G9" s="47"/>
      <c r="H9" s="47"/>
      <c r="I9" s="47">
        <f t="shared" ref="I9:I14" si="9">SUM(D9:H9)</f>
        <v>0</v>
      </c>
      <c r="J9" s="47">
        <f t="shared" ref="J9:J14" si="10">SUM(P9/3)</f>
        <v>0</v>
      </c>
      <c r="K9" s="47"/>
      <c r="L9" s="47">
        <f t="shared" ref="L9:L14" si="11">SUM(J9:K9)</f>
        <v>0</v>
      </c>
      <c r="M9" s="47">
        <f t="shared" si="0"/>
        <v>1</v>
      </c>
      <c r="N9" s="48">
        <f t="shared" si="6"/>
        <v>0</v>
      </c>
      <c r="O9" s="48">
        <f t="shared" si="7"/>
        <v>0</v>
      </c>
      <c r="P9" s="52">
        <f t="shared" si="8"/>
        <v>0</v>
      </c>
      <c r="Q9" s="52">
        <f t="shared" ref="Q9:Q14" si="12">AVERAGE(N9:O9)</f>
        <v>0</v>
      </c>
      <c r="R9" s="54">
        <f t="shared" ref="R9:R14" si="13">L9-Q9</f>
        <v>0</v>
      </c>
    </row>
    <row r="10" spans="1:18" ht="30" customHeight="1" x14ac:dyDescent="0.4">
      <c r="A10" s="47">
        <v>7</v>
      </c>
      <c r="B10" s="65" t="s">
        <v>302</v>
      </c>
      <c r="C10" s="65" t="s">
        <v>303</v>
      </c>
      <c r="D10" s="47"/>
      <c r="E10" s="47"/>
      <c r="F10" s="47"/>
      <c r="G10" s="47"/>
      <c r="H10" s="47"/>
      <c r="I10" s="47">
        <f t="shared" si="9"/>
        <v>0</v>
      </c>
      <c r="J10" s="47">
        <f t="shared" si="10"/>
        <v>0</v>
      </c>
      <c r="K10" s="47"/>
      <c r="L10" s="47">
        <f t="shared" si="11"/>
        <v>0</v>
      </c>
      <c r="M10" s="47">
        <f t="shared" si="0"/>
        <v>1</v>
      </c>
      <c r="N10" s="48">
        <f t="shared" ref="N10:N14" si="14">MAX(D10:H10)</f>
        <v>0</v>
      </c>
      <c r="O10" s="48">
        <f t="shared" ref="O10:O14" si="15">MIN(D10:H10)</f>
        <v>0</v>
      </c>
      <c r="P10" s="52">
        <f t="shared" ref="P10:P14" si="16">SUM(I10-N10-O10)</f>
        <v>0</v>
      </c>
      <c r="Q10" s="52">
        <f t="shared" si="12"/>
        <v>0</v>
      </c>
      <c r="R10" s="55">
        <f t="shared" si="13"/>
        <v>0</v>
      </c>
    </row>
    <row r="11" spans="1:18" ht="30" customHeight="1" x14ac:dyDescent="0.4">
      <c r="A11" s="47">
        <v>8</v>
      </c>
      <c r="B11" s="65" t="s">
        <v>163</v>
      </c>
      <c r="C11" s="65" t="s">
        <v>10</v>
      </c>
      <c r="D11" s="47"/>
      <c r="E11" s="47"/>
      <c r="F11" s="47"/>
      <c r="G11" s="47"/>
      <c r="H11" s="47"/>
      <c r="I11" s="47">
        <f t="shared" si="9"/>
        <v>0</v>
      </c>
      <c r="J11" s="47">
        <f t="shared" si="10"/>
        <v>0</v>
      </c>
      <c r="K11" s="47"/>
      <c r="L11" s="47">
        <f t="shared" si="11"/>
        <v>0</v>
      </c>
      <c r="M11" s="47">
        <f t="shared" si="0"/>
        <v>1</v>
      </c>
      <c r="N11" s="48">
        <f t="shared" si="14"/>
        <v>0</v>
      </c>
      <c r="O11" s="48">
        <f t="shared" si="15"/>
        <v>0</v>
      </c>
      <c r="P11" s="52">
        <f t="shared" si="16"/>
        <v>0</v>
      </c>
      <c r="Q11" s="52">
        <f t="shared" si="12"/>
        <v>0</v>
      </c>
      <c r="R11" s="54">
        <f t="shared" si="13"/>
        <v>0</v>
      </c>
    </row>
    <row r="12" spans="1:18" ht="30" customHeight="1" x14ac:dyDescent="0.4">
      <c r="A12" s="47">
        <v>9</v>
      </c>
      <c r="B12" s="65" t="s">
        <v>296</v>
      </c>
      <c r="C12" s="65" t="s">
        <v>297</v>
      </c>
      <c r="D12" s="47"/>
      <c r="E12" s="47"/>
      <c r="F12" s="47"/>
      <c r="G12" s="47"/>
      <c r="H12" s="47"/>
      <c r="I12" s="47">
        <f t="shared" si="9"/>
        <v>0</v>
      </c>
      <c r="J12" s="47">
        <f t="shared" si="10"/>
        <v>0</v>
      </c>
      <c r="K12" s="47"/>
      <c r="L12" s="47">
        <f t="shared" si="11"/>
        <v>0</v>
      </c>
      <c r="M12" s="47">
        <f t="shared" si="0"/>
        <v>1</v>
      </c>
      <c r="N12" s="48">
        <f t="shared" si="14"/>
        <v>0</v>
      </c>
      <c r="O12" s="48">
        <f t="shared" si="15"/>
        <v>0</v>
      </c>
      <c r="P12" s="52">
        <f t="shared" si="16"/>
        <v>0</v>
      </c>
      <c r="Q12" s="52">
        <f t="shared" si="12"/>
        <v>0</v>
      </c>
      <c r="R12" s="55">
        <f t="shared" si="13"/>
        <v>0</v>
      </c>
    </row>
    <row r="13" spans="1:18" ht="30" customHeight="1" x14ac:dyDescent="0.4">
      <c r="A13" s="47">
        <v>10</v>
      </c>
      <c r="B13" s="65" t="s">
        <v>124</v>
      </c>
      <c r="C13" s="65" t="s">
        <v>10</v>
      </c>
      <c r="D13" s="47"/>
      <c r="E13" s="47"/>
      <c r="F13" s="47"/>
      <c r="G13" s="47"/>
      <c r="H13" s="47"/>
      <c r="I13" s="47">
        <f t="shared" si="9"/>
        <v>0</v>
      </c>
      <c r="J13" s="47">
        <f t="shared" si="10"/>
        <v>0</v>
      </c>
      <c r="K13" s="47"/>
      <c r="L13" s="47">
        <f t="shared" si="11"/>
        <v>0</v>
      </c>
      <c r="M13" s="47">
        <f t="shared" si="0"/>
        <v>1</v>
      </c>
      <c r="N13" s="48">
        <f t="shared" si="14"/>
        <v>0</v>
      </c>
      <c r="O13" s="48">
        <f t="shared" si="15"/>
        <v>0</v>
      </c>
      <c r="P13" s="52">
        <f t="shared" si="16"/>
        <v>0</v>
      </c>
      <c r="Q13" s="52">
        <f t="shared" si="12"/>
        <v>0</v>
      </c>
      <c r="R13" s="54">
        <f t="shared" si="13"/>
        <v>0</v>
      </c>
    </row>
    <row r="14" spans="1:18" ht="30" customHeight="1" x14ac:dyDescent="0.4">
      <c r="A14" s="47">
        <v>11</v>
      </c>
      <c r="B14" s="65" t="s">
        <v>300</v>
      </c>
      <c r="C14" s="65" t="s">
        <v>11</v>
      </c>
      <c r="D14" s="47"/>
      <c r="E14" s="47"/>
      <c r="F14" s="47"/>
      <c r="G14" s="47"/>
      <c r="H14" s="47"/>
      <c r="I14" s="47">
        <f t="shared" si="9"/>
        <v>0</v>
      </c>
      <c r="J14" s="47">
        <f t="shared" si="10"/>
        <v>0</v>
      </c>
      <c r="K14" s="47"/>
      <c r="L14" s="47">
        <f t="shared" si="11"/>
        <v>0</v>
      </c>
      <c r="M14" s="47">
        <f t="shared" si="0"/>
        <v>1</v>
      </c>
      <c r="N14" s="48">
        <f t="shared" si="14"/>
        <v>0</v>
      </c>
      <c r="O14" s="48">
        <f t="shared" si="15"/>
        <v>0</v>
      </c>
      <c r="P14" s="52">
        <f t="shared" si="16"/>
        <v>0</v>
      </c>
      <c r="Q14" s="52">
        <f t="shared" si="12"/>
        <v>0</v>
      </c>
      <c r="R14" s="55">
        <f t="shared" si="13"/>
        <v>0</v>
      </c>
    </row>
    <row r="15" spans="1:18" ht="37.5" customHeight="1" x14ac:dyDescent="0.4">
      <c r="A15" s="44" t="s">
        <v>294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20"/>
      <c r="O15" s="20"/>
    </row>
    <row r="16" spans="1:18" ht="12.75" customHeight="1" x14ac:dyDescent="0.4">
      <c r="A16" s="4"/>
      <c r="B16" s="4"/>
      <c r="C16" s="43" t="s">
        <v>9</v>
      </c>
      <c r="D16" s="43"/>
      <c r="E16" s="43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16.25" customHeight="1" x14ac:dyDescent="0.4">
      <c r="A17" s="68" t="s">
        <v>68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 x14ac:dyDescent="0.4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</sheetData>
  <mergeCells count="4">
    <mergeCell ref="A1:M2"/>
    <mergeCell ref="N2:P2"/>
    <mergeCell ref="Q2:R2"/>
    <mergeCell ref="A17:R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zoomScale="58" workbookViewId="0">
      <selection activeCell="W12" sqref="W12"/>
    </sheetView>
  </sheetViews>
  <sheetFormatPr defaultColWidth="8.90625" defaultRowHeight="17" x14ac:dyDescent="0.4"/>
  <cols>
    <col min="1" max="1" width="4.81640625" style="45" customWidth="1"/>
    <col min="2" max="2" width="8.90625" style="45"/>
    <col min="3" max="3" width="11.08984375" style="45" customWidth="1"/>
    <col min="4" max="17" width="6.81640625" style="45" customWidth="1"/>
    <col min="18" max="18" width="10.6328125" style="45" bestFit="1" customWidth="1"/>
    <col min="19" max="16384" width="8.90625" style="45"/>
  </cols>
  <sheetData>
    <row r="1" spans="1:18" x14ac:dyDescent="0.4">
      <c r="A1" s="69" t="s">
        <v>304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310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6" customHeight="1" x14ac:dyDescent="0.4">
      <c r="A4" s="47">
        <v>1</v>
      </c>
      <c r="B4" s="65" t="s">
        <v>308</v>
      </c>
      <c r="C4" s="65" t="s">
        <v>27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1" si="0">RANK(L4,$L$4:$L$18)</f>
        <v>1</v>
      </c>
      <c r="N4" s="48">
        <f t="shared" ref="N4:N11" si="1">MAX(D4:H4)</f>
        <v>0</v>
      </c>
      <c r="O4" s="48">
        <f t="shared" ref="O4:O11" si="2">MIN(D4:H4)</f>
        <v>0</v>
      </c>
      <c r="P4" s="52">
        <f t="shared" ref="P4:P11" si="3">SUM(I4-N4-O4)</f>
        <v>0</v>
      </c>
      <c r="Q4" s="52">
        <f>AVERAGE(N4:O4)</f>
        <v>0</v>
      </c>
      <c r="R4" s="55">
        <f>L4-Q4</f>
        <v>0</v>
      </c>
    </row>
    <row r="5" spans="1:18" ht="36" customHeight="1" x14ac:dyDescent="0.4">
      <c r="A5" s="47">
        <v>2</v>
      </c>
      <c r="B5" s="65" t="s">
        <v>306</v>
      </c>
      <c r="C5" s="65" t="s">
        <v>27</v>
      </c>
      <c r="D5" s="47"/>
      <c r="E5" s="47"/>
      <c r="F5" s="47"/>
      <c r="G5" s="47"/>
      <c r="H5" s="47"/>
      <c r="I5" s="47">
        <f t="shared" ref="I5:I6" si="4">SUM(D5:H5)</f>
        <v>0</v>
      </c>
      <c r="J5" s="47">
        <f t="shared" ref="J5:J6" si="5">SUM(P5/3)</f>
        <v>0</v>
      </c>
      <c r="K5" s="47"/>
      <c r="L5" s="47">
        <f t="shared" ref="L5:L6" si="6">SUM(J5:K5)</f>
        <v>0</v>
      </c>
      <c r="M5" s="47">
        <f t="shared" si="0"/>
        <v>1</v>
      </c>
      <c r="N5" s="48">
        <f t="shared" si="1"/>
        <v>0</v>
      </c>
      <c r="O5" s="48">
        <f t="shared" si="2"/>
        <v>0</v>
      </c>
      <c r="P5" s="52">
        <f t="shared" si="3"/>
        <v>0</v>
      </c>
      <c r="Q5" s="52">
        <f t="shared" ref="Q5:Q6" si="7">AVERAGE(N5:O5)</f>
        <v>0</v>
      </c>
      <c r="R5" s="54">
        <f t="shared" ref="R5:R6" si="8">L5-Q5</f>
        <v>0</v>
      </c>
    </row>
    <row r="6" spans="1:18" ht="36" customHeight="1" x14ac:dyDescent="0.4">
      <c r="A6" s="47">
        <v>3</v>
      </c>
      <c r="B6" s="65" t="s">
        <v>309</v>
      </c>
      <c r="C6" s="65" t="s">
        <v>35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48">
        <f t="shared" si="1"/>
        <v>0</v>
      </c>
      <c r="O6" s="48">
        <f t="shared" si="2"/>
        <v>0</v>
      </c>
      <c r="P6" s="52">
        <f t="shared" si="3"/>
        <v>0</v>
      </c>
      <c r="Q6" s="52">
        <f t="shared" si="7"/>
        <v>0</v>
      </c>
      <c r="R6" s="54">
        <f t="shared" si="8"/>
        <v>0</v>
      </c>
    </row>
    <row r="7" spans="1:18" ht="36" customHeight="1" x14ac:dyDescent="0.4">
      <c r="A7" s="47">
        <v>4</v>
      </c>
      <c r="B7" s="65" t="s">
        <v>67</v>
      </c>
      <c r="C7" s="65" t="s">
        <v>35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 t="shared" si="0"/>
        <v>1</v>
      </c>
      <c r="N7" s="48">
        <f t="shared" si="1"/>
        <v>0</v>
      </c>
      <c r="O7" s="48">
        <f t="shared" si="2"/>
        <v>0</v>
      </c>
      <c r="P7" s="52">
        <f t="shared" si="3"/>
        <v>0</v>
      </c>
      <c r="Q7" s="52">
        <f>AVERAGE(N7:O7)</f>
        <v>0</v>
      </c>
      <c r="R7" s="55">
        <f>L7-Q7</f>
        <v>0</v>
      </c>
    </row>
    <row r="8" spans="1:18" ht="36" customHeight="1" x14ac:dyDescent="0.4">
      <c r="A8" s="47">
        <v>5</v>
      </c>
      <c r="B8" s="65" t="s">
        <v>232</v>
      </c>
      <c r="C8" s="65" t="s">
        <v>30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48">
        <f t="shared" si="1"/>
        <v>0</v>
      </c>
      <c r="O8" s="48">
        <f t="shared" si="2"/>
        <v>0</v>
      </c>
      <c r="P8" s="52">
        <f t="shared" si="3"/>
        <v>0</v>
      </c>
      <c r="Q8" s="52">
        <f t="shared" ref="Q8:Q9" si="12">AVERAGE(N8:O8)</f>
        <v>0</v>
      </c>
      <c r="R8" s="54">
        <f t="shared" ref="R8:R9" si="13">L8-Q8</f>
        <v>0</v>
      </c>
    </row>
    <row r="9" spans="1:18" ht="36" customHeight="1" x14ac:dyDescent="0.4">
      <c r="A9" s="47">
        <v>6</v>
      </c>
      <c r="B9" s="65" t="s">
        <v>127</v>
      </c>
      <c r="C9" s="65" t="s">
        <v>31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48">
        <f t="shared" si="1"/>
        <v>0</v>
      </c>
      <c r="O9" s="48">
        <f t="shared" si="2"/>
        <v>0</v>
      </c>
      <c r="P9" s="52">
        <f t="shared" si="3"/>
        <v>0</v>
      </c>
      <c r="Q9" s="52">
        <f t="shared" si="12"/>
        <v>0</v>
      </c>
      <c r="R9" s="54">
        <f t="shared" si="13"/>
        <v>0</v>
      </c>
    </row>
    <row r="10" spans="1:18" ht="36" customHeight="1" x14ac:dyDescent="0.4">
      <c r="A10" s="47">
        <v>7</v>
      </c>
      <c r="B10" s="65" t="s">
        <v>305</v>
      </c>
      <c r="C10" s="65" t="s">
        <v>31</v>
      </c>
      <c r="D10" s="47"/>
      <c r="E10" s="47"/>
      <c r="F10" s="47"/>
      <c r="G10" s="47"/>
      <c r="H10" s="47"/>
      <c r="I10" s="47">
        <f>SUM(D10:H10)</f>
        <v>0</v>
      </c>
      <c r="J10" s="47">
        <f>SUM(P10/3)</f>
        <v>0</v>
      </c>
      <c r="K10" s="47"/>
      <c r="L10" s="47">
        <f>SUM(J10:K10)</f>
        <v>0</v>
      </c>
      <c r="M10" s="47">
        <f t="shared" si="0"/>
        <v>1</v>
      </c>
      <c r="N10" s="48">
        <f t="shared" si="1"/>
        <v>0</v>
      </c>
      <c r="O10" s="48">
        <f t="shared" si="2"/>
        <v>0</v>
      </c>
      <c r="P10" s="52">
        <f t="shared" si="3"/>
        <v>0</v>
      </c>
      <c r="Q10" s="52">
        <f>AVERAGE(N10:O10)</f>
        <v>0</v>
      </c>
      <c r="R10" s="55">
        <f>L10-Q10</f>
        <v>0</v>
      </c>
    </row>
    <row r="11" spans="1:18" ht="30.5" customHeight="1" x14ac:dyDescent="0.4">
      <c r="A11" s="47">
        <v>8</v>
      </c>
      <c r="B11" s="65" t="s">
        <v>307</v>
      </c>
      <c r="C11" s="65" t="s">
        <v>27</v>
      </c>
      <c r="D11" s="47"/>
      <c r="E11" s="47"/>
      <c r="F11" s="47"/>
      <c r="G11" s="47"/>
      <c r="H11" s="47"/>
      <c r="I11" s="47">
        <f t="shared" ref="I11" si="14">SUM(D11:H11)</f>
        <v>0</v>
      </c>
      <c r="J11" s="47">
        <f t="shared" ref="J11" si="15">SUM(P11/3)</f>
        <v>0</v>
      </c>
      <c r="K11" s="47"/>
      <c r="L11" s="47">
        <f t="shared" ref="L11" si="16">SUM(J11:K11)</f>
        <v>0</v>
      </c>
      <c r="M11" s="47">
        <f t="shared" si="0"/>
        <v>1</v>
      </c>
      <c r="N11" s="48">
        <f t="shared" si="1"/>
        <v>0</v>
      </c>
      <c r="O11" s="48">
        <f t="shared" si="2"/>
        <v>0</v>
      </c>
      <c r="P11" s="52">
        <f t="shared" si="3"/>
        <v>0</v>
      </c>
      <c r="Q11" s="52">
        <f t="shared" ref="Q11" si="17">AVERAGE(N11:O11)</f>
        <v>0</v>
      </c>
      <c r="R11" s="54">
        <f t="shared" ref="R11" si="18">L11-Q11</f>
        <v>0</v>
      </c>
    </row>
    <row r="12" spans="1:18" ht="30" customHeight="1" x14ac:dyDescent="0.4">
      <c r="A12" s="47">
        <v>9</v>
      </c>
      <c r="B12" s="65" t="s">
        <v>47</v>
      </c>
      <c r="C12" s="65" t="s">
        <v>35</v>
      </c>
      <c r="D12" s="47"/>
      <c r="E12" s="47"/>
      <c r="F12" s="47"/>
      <c r="G12" s="47"/>
      <c r="H12" s="47"/>
      <c r="I12" s="47">
        <f>SUM(D12:H12)</f>
        <v>0</v>
      </c>
      <c r="J12" s="47">
        <f>SUM(P12/3)</f>
        <v>0</v>
      </c>
      <c r="K12" s="47"/>
      <c r="L12" s="47">
        <f>SUM(J12:K12)</f>
        <v>0</v>
      </c>
      <c r="M12" s="47">
        <f t="shared" ref="M12:M13" si="19">RANK(L12,$L$4:$L$18)</f>
        <v>1</v>
      </c>
      <c r="N12" s="48">
        <f t="shared" ref="N12:N13" si="20">MAX(D12:H12)</f>
        <v>0</v>
      </c>
      <c r="O12" s="48">
        <f t="shared" ref="O12:O13" si="21">MIN(D12:H12)</f>
        <v>0</v>
      </c>
      <c r="P12" s="52">
        <f t="shared" ref="P12:P13" si="22">SUM(I12-N12-O12)</f>
        <v>0</v>
      </c>
      <c r="Q12" s="52">
        <f>AVERAGE(N12:O12)</f>
        <v>0</v>
      </c>
      <c r="R12" s="55">
        <f>L12-Q12</f>
        <v>0</v>
      </c>
    </row>
    <row r="13" spans="1:18" ht="30" customHeight="1" x14ac:dyDescent="0.4">
      <c r="A13" s="47">
        <v>10</v>
      </c>
      <c r="B13" s="65" t="s">
        <v>150</v>
      </c>
      <c r="C13" s="65" t="s">
        <v>31</v>
      </c>
      <c r="D13" s="47"/>
      <c r="E13" s="47"/>
      <c r="F13" s="47"/>
      <c r="G13" s="47"/>
      <c r="H13" s="47"/>
      <c r="I13" s="47">
        <f t="shared" ref="I13" si="23">SUM(D13:H13)</f>
        <v>0</v>
      </c>
      <c r="J13" s="47">
        <f t="shared" ref="J13" si="24">SUM(P13/3)</f>
        <v>0</v>
      </c>
      <c r="K13" s="47"/>
      <c r="L13" s="47">
        <f t="shared" ref="L13" si="25">SUM(J13:K13)</f>
        <v>0</v>
      </c>
      <c r="M13" s="47">
        <f t="shared" si="19"/>
        <v>1</v>
      </c>
      <c r="N13" s="48">
        <f t="shared" si="20"/>
        <v>0</v>
      </c>
      <c r="O13" s="48">
        <f t="shared" si="21"/>
        <v>0</v>
      </c>
      <c r="P13" s="52">
        <f t="shared" si="22"/>
        <v>0</v>
      </c>
      <c r="Q13" s="52">
        <f t="shared" ref="Q13" si="26">AVERAGE(N13:O13)</f>
        <v>0</v>
      </c>
      <c r="R13" s="54">
        <f t="shared" ref="R13" si="27">L13-Q13</f>
        <v>0</v>
      </c>
    </row>
    <row r="14" spans="1:18" ht="21" customHeight="1" x14ac:dyDescent="0.4">
      <c r="A14" s="75" t="s">
        <v>220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2"/>
      <c r="Q14" s="52"/>
      <c r="R14" s="46"/>
    </row>
    <row r="15" spans="1:18" ht="21" customHeight="1" x14ac:dyDescent="0.4">
      <c r="A15" s="49"/>
      <c r="B15" s="49"/>
      <c r="C15" s="73" t="s">
        <v>9</v>
      </c>
      <c r="D15" s="73"/>
      <c r="E15" s="73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2"/>
      <c r="Q15" s="52"/>
      <c r="R15" s="46"/>
    </row>
    <row r="16" spans="1:18" ht="21" customHeight="1" x14ac:dyDescent="0.4">
      <c r="A16" s="68" t="s">
        <v>68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21" customHeight="1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 ht="21" customHeight="1" x14ac:dyDescent="0.4">
      <c r="A18" s="60"/>
      <c r="B18" s="61"/>
      <c r="C18" s="62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48"/>
      <c r="O18" s="48"/>
      <c r="P18" s="52"/>
      <c r="Q18" s="52"/>
      <c r="R18" s="54"/>
    </row>
    <row r="19" spans="1:18" ht="21" customHeight="1" x14ac:dyDescent="0.4"/>
    <row r="21" spans="1:18" ht="16.25" customHeight="1" x14ac:dyDescent="0.4"/>
  </sheetData>
  <mergeCells count="6">
    <mergeCell ref="A16:R17"/>
    <mergeCell ref="A1:M2"/>
    <mergeCell ref="N2:P2"/>
    <mergeCell ref="Q2:R2"/>
    <mergeCell ref="A14:O14"/>
    <mergeCell ref="C15:E15"/>
  </mergeCells>
  <phoneticPr fontId="1" type="noConversion"/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4" zoomScale="67" workbookViewId="0">
      <selection activeCell="B16" sqref="B16:C16"/>
    </sheetView>
  </sheetViews>
  <sheetFormatPr defaultColWidth="8.90625" defaultRowHeight="17" x14ac:dyDescent="0.4"/>
  <cols>
    <col min="1" max="1" width="4.81640625" style="45" customWidth="1"/>
    <col min="2" max="2" width="8.90625" style="45"/>
    <col min="3" max="3" width="11.08984375" style="45" customWidth="1"/>
    <col min="4" max="17" width="6.81640625" style="45" customWidth="1"/>
    <col min="18" max="18" width="10.6328125" style="45" bestFit="1" customWidth="1"/>
    <col min="19" max="16384" width="8.90625" style="45"/>
  </cols>
  <sheetData>
    <row r="1" spans="1:18" x14ac:dyDescent="0.4">
      <c r="A1" s="69" t="s">
        <v>322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310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6" customHeight="1" x14ac:dyDescent="0.4">
      <c r="A4" s="47">
        <v>1</v>
      </c>
      <c r="B4" s="65" t="s">
        <v>312</v>
      </c>
      <c r="C4" s="65" t="s">
        <v>136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6" si="0">RANK(L4,$L$4:$L$16)</f>
        <v>1</v>
      </c>
      <c r="N4" s="48">
        <f t="shared" ref="N4:N13" si="1">MAX(D4:H4)</f>
        <v>0</v>
      </c>
      <c r="O4" s="48">
        <f t="shared" ref="O4:O13" si="2">MIN(D4:H4)</f>
        <v>0</v>
      </c>
      <c r="P4" s="52">
        <f t="shared" ref="P4:P13" si="3">SUM(I4-N4-O4)</f>
        <v>0</v>
      </c>
      <c r="Q4" s="52">
        <f>AVERAGE(N4:O4)</f>
        <v>0</v>
      </c>
      <c r="R4" s="55">
        <f>L4-Q4</f>
        <v>0</v>
      </c>
    </row>
    <row r="5" spans="1:18" ht="36" customHeight="1" x14ac:dyDescent="0.4">
      <c r="A5" s="47">
        <v>2</v>
      </c>
      <c r="B5" s="65" t="s">
        <v>178</v>
      </c>
      <c r="C5" s="65" t="s">
        <v>35</v>
      </c>
      <c r="D5" s="47"/>
      <c r="E5" s="47"/>
      <c r="F5" s="47"/>
      <c r="G5" s="47"/>
      <c r="H5" s="47"/>
      <c r="I5" s="47">
        <f t="shared" ref="I5:I6" si="4">SUM(D5:H5)</f>
        <v>0</v>
      </c>
      <c r="J5" s="47">
        <f t="shared" ref="J5:J6" si="5">SUM(P5/3)</f>
        <v>0</v>
      </c>
      <c r="K5" s="47"/>
      <c r="L5" s="47">
        <f t="shared" ref="L5:L6" si="6">SUM(J5:K5)</f>
        <v>0</v>
      </c>
      <c r="M5" s="47">
        <f t="shared" si="0"/>
        <v>1</v>
      </c>
      <c r="N5" s="48">
        <f t="shared" si="1"/>
        <v>0</v>
      </c>
      <c r="O5" s="48">
        <f t="shared" si="2"/>
        <v>0</v>
      </c>
      <c r="P5" s="52">
        <f t="shared" si="3"/>
        <v>0</v>
      </c>
      <c r="Q5" s="52">
        <f t="shared" ref="Q5:Q6" si="7">AVERAGE(N5:O5)</f>
        <v>0</v>
      </c>
      <c r="R5" s="54">
        <f t="shared" ref="R5:R6" si="8">L5-Q5</f>
        <v>0</v>
      </c>
    </row>
    <row r="6" spans="1:18" ht="36" customHeight="1" x14ac:dyDescent="0.4">
      <c r="A6" s="47">
        <v>3</v>
      </c>
      <c r="B6" s="65" t="s">
        <v>318</v>
      </c>
      <c r="C6" s="65" t="s">
        <v>31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48">
        <f t="shared" si="1"/>
        <v>0</v>
      </c>
      <c r="O6" s="48">
        <f t="shared" si="2"/>
        <v>0</v>
      </c>
      <c r="P6" s="52">
        <f t="shared" si="3"/>
        <v>0</v>
      </c>
      <c r="Q6" s="52">
        <f t="shared" si="7"/>
        <v>0</v>
      </c>
      <c r="R6" s="54">
        <f t="shared" si="8"/>
        <v>0</v>
      </c>
    </row>
    <row r="7" spans="1:18" ht="36" customHeight="1" x14ac:dyDescent="0.4">
      <c r="A7" s="47">
        <v>4</v>
      </c>
      <c r="B7" s="65" t="s">
        <v>313</v>
      </c>
      <c r="C7" s="65" t="s">
        <v>30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 t="shared" si="0"/>
        <v>1</v>
      </c>
      <c r="N7" s="48">
        <f t="shared" si="1"/>
        <v>0</v>
      </c>
      <c r="O7" s="48">
        <f t="shared" si="2"/>
        <v>0</v>
      </c>
      <c r="P7" s="52">
        <f t="shared" si="3"/>
        <v>0</v>
      </c>
      <c r="Q7" s="52">
        <f>AVERAGE(N7:O7)</f>
        <v>0</v>
      </c>
      <c r="R7" s="55">
        <f>L7-Q7</f>
        <v>0</v>
      </c>
    </row>
    <row r="8" spans="1:18" ht="36" customHeight="1" x14ac:dyDescent="0.4">
      <c r="A8" s="47">
        <v>5</v>
      </c>
      <c r="B8" s="65" t="s">
        <v>315</v>
      </c>
      <c r="C8" s="65" t="s">
        <v>27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48">
        <f t="shared" si="1"/>
        <v>0</v>
      </c>
      <c r="O8" s="48">
        <f t="shared" si="2"/>
        <v>0</v>
      </c>
      <c r="P8" s="52">
        <f t="shared" si="3"/>
        <v>0</v>
      </c>
      <c r="Q8" s="52">
        <f t="shared" ref="Q8:Q9" si="12">AVERAGE(N8:O8)</f>
        <v>0</v>
      </c>
      <c r="R8" s="54">
        <f t="shared" ref="R8:R9" si="13">L8-Q8</f>
        <v>0</v>
      </c>
    </row>
    <row r="9" spans="1:18" ht="36" customHeight="1" x14ac:dyDescent="0.4">
      <c r="A9" s="47">
        <v>6</v>
      </c>
      <c r="B9" s="65" t="s">
        <v>316</v>
      </c>
      <c r="C9" s="65" t="s">
        <v>136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48">
        <f t="shared" si="1"/>
        <v>0</v>
      </c>
      <c r="O9" s="48">
        <f t="shared" si="2"/>
        <v>0</v>
      </c>
      <c r="P9" s="52">
        <f t="shared" si="3"/>
        <v>0</v>
      </c>
      <c r="Q9" s="52">
        <f t="shared" si="12"/>
        <v>0</v>
      </c>
      <c r="R9" s="54">
        <f t="shared" si="13"/>
        <v>0</v>
      </c>
    </row>
    <row r="10" spans="1:18" ht="36" customHeight="1" x14ac:dyDescent="0.4">
      <c r="A10" s="47">
        <v>7</v>
      </c>
      <c r="B10" s="65" t="s">
        <v>283</v>
      </c>
      <c r="C10" s="65" t="s">
        <v>224</v>
      </c>
      <c r="D10" s="47"/>
      <c r="E10" s="47"/>
      <c r="F10" s="47"/>
      <c r="G10" s="47"/>
      <c r="H10" s="47"/>
      <c r="I10" s="47">
        <f>SUM(D10:H10)</f>
        <v>0</v>
      </c>
      <c r="J10" s="47">
        <f>SUM(P10/3)</f>
        <v>0</v>
      </c>
      <c r="K10" s="47"/>
      <c r="L10" s="47">
        <f>SUM(J10:K10)</f>
        <v>0</v>
      </c>
      <c r="M10" s="47">
        <f t="shared" si="0"/>
        <v>1</v>
      </c>
      <c r="N10" s="48">
        <f t="shared" si="1"/>
        <v>0</v>
      </c>
      <c r="O10" s="48">
        <f t="shared" si="2"/>
        <v>0</v>
      </c>
      <c r="P10" s="52">
        <f t="shared" si="3"/>
        <v>0</v>
      </c>
      <c r="Q10" s="52">
        <f>AVERAGE(N10:O10)</f>
        <v>0</v>
      </c>
      <c r="R10" s="55">
        <f>L10-Q10</f>
        <v>0</v>
      </c>
    </row>
    <row r="11" spans="1:18" ht="30.5" customHeight="1" x14ac:dyDescent="0.4">
      <c r="A11" s="47">
        <v>8</v>
      </c>
      <c r="B11" s="65" t="s">
        <v>317</v>
      </c>
      <c r="C11" s="65" t="s">
        <v>136</v>
      </c>
      <c r="D11" s="47"/>
      <c r="E11" s="47"/>
      <c r="F11" s="47"/>
      <c r="G11" s="47"/>
      <c r="H11" s="47"/>
      <c r="I11" s="47">
        <f t="shared" ref="I11" si="14">SUM(D11:H11)</f>
        <v>0</v>
      </c>
      <c r="J11" s="47">
        <f t="shared" ref="J11" si="15">SUM(P11/3)</f>
        <v>0</v>
      </c>
      <c r="K11" s="47"/>
      <c r="L11" s="47">
        <f t="shared" ref="L11" si="16">SUM(J11:K11)</f>
        <v>0</v>
      </c>
      <c r="M11" s="47">
        <f t="shared" si="0"/>
        <v>1</v>
      </c>
      <c r="N11" s="48">
        <f t="shared" si="1"/>
        <v>0</v>
      </c>
      <c r="O11" s="48">
        <f t="shared" si="2"/>
        <v>0</v>
      </c>
      <c r="P11" s="52">
        <f t="shared" si="3"/>
        <v>0</v>
      </c>
      <c r="Q11" s="52">
        <f t="shared" ref="Q11" si="17">AVERAGE(N11:O11)</f>
        <v>0</v>
      </c>
      <c r="R11" s="54">
        <f t="shared" ref="R11" si="18">L11-Q11</f>
        <v>0</v>
      </c>
    </row>
    <row r="12" spans="1:18" ht="30" customHeight="1" x14ac:dyDescent="0.4">
      <c r="A12" s="47">
        <v>9</v>
      </c>
      <c r="B12" s="65" t="s">
        <v>368</v>
      </c>
      <c r="C12" s="65" t="s">
        <v>31</v>
      </c>
      <c r="D12" s="47"/>
      <c r="E12" s="47"/>
      <c r="F12" s="47"/>
      <c r="G12" s="47"/>
      <c r="H12" s="47"/>
      <c r="I12" s="47">
        <f>SUM(D12:H12)</f>
        <v>0</v>
      </c>
      <c r="J12" s="47">
        <f>SUM(P12/3)</f>
        <v>0</v>
      </c>
      <c r="K12" s="47"/>
      <c r="L12" s="47">
        <f>SUM(J12:K12)</f>
        <v>0</v>
      </c>
      <c r="M12" s="47">
        <f t="shared" si="0"/>
        <v>1</v>
      </c>
      <c r="N12" s="48">
        <f t="shared" si="1"/>
        <v>0</v>
      </c>
      <c r="O12" s="48">
        <f t="shared" si="2"/>
        <v>0</v>
      </c>
      <c r="P12" s="52">
        <f t="shared" si="3"/>
        <v>0</v>
      </c>
      <c r="Q12" s="52">
        <f>AVERAGE(N12:O12)</f>
        <v>0</v>
      </c>
      <c r="R12" s="55">
        <f>L12-Q12</f>
        <v>0</v>
      </c>
    </row>
    <row r="13" spans="1:18" ht="30" customHeight="1" x14ac:dyDescent="0.4">
      <c r="A13" s="47">
        <v>10</v>
      </c>
      <c r="B13" s="65" t="s">
        <v>135</v>
      </c>
      <c r="C13" s="65" t="s">
        <v>43</v>
      </c>
      <c r="D13" s="47"/>
      <c r="E13" s="47"/>
      <c r="F13" s="47"/>
      <c r="G13" s="47"/>
      <c r="H13" s="47"/>
      <c r="I13" s="47">
        <f t="shared" ref="I13:I14" si="19">SUM(D13:H13)</f>
        <v>0</v>
      </c>
      <c r="J13" s="47">
        <f t="shared" ref="J13:J14" si="20">SUM(P13/3)</f>
        <v>0</v>
      </c>
      <c r="K13" s="47"/>
      <c r="L13" s="47">
        <f t="shared" ref="L13:L14" si="21">SUM(J13:K13)</f>
        <v>0</v>
      </c>
      <c r="M13" s="47">
        <f t="shared" si="0"/>
        <v>1</v>
      </c>
      <c r="N13" s="48">
        <f t="shared" si="1"/>
        <v>0</v>
      </c>
      <c r="O13" s="48">
        <f t="shared" si="2"/>
        <v>0</v>
      </c>
      <c r="P13" s="52">
        <f t="shared" si="3"/>
        <v>0</v>
      </c>
      <c r="Q13" s="52">
        <f t="shared" ref="Q13:Q14" si="22">AVERAGE(N13:O13)</f>
        <v>0</v>
      </c>
      <c r="R13" s="54">
        <f t="shared" ref="R13:R14" si="23">L13-Q13</f>
        <v>0</v>
      </c>
    </row>
    <row r="14" spans="1:18" ht="30" customHeight="1" x14ac:dyDescent="0.4">
      <c r="A14" s="47">
        <v>11</v>
      </c>
      <c r="B14" s="65" t="s">
        <v>314</v>
      </c>
      <c r="C14" s="65" t="s">
        <v>27</v>
      </c>
      <c r="D14" s="47"/>
      <c r="E14" s="47"/>
      <c r="F14" s="47"/>
      <c r="G14" s="47"/>
      <c r="H14" s="47"/>
      <c r="I14" s="47">
        <f t="shared" si="19"/>
        <v>0</v>
      </c>
      <c r="J14" s="47">
        <f t="shared" si="20"/>
        <v>0</v>
      </c>
      <c r="K14" s="47"/>
      <c r="L14" s="47">
        <f t="shared" si="21"/>
        <v>0</v>
      </c>
      <c r="M14" s="47">
        <f t="shared" si="0"/>
        <v>1</v>
      </c>
      <c r="N14" s="48">
        <f t="shared" ref="N14:N16" si="24">MAX(D14:H14)</f>
        <v>0</v>
      </c>
      <c r="O14" s="48">
        <f t="shared" ref="O14:O16" si="25">MIN(D14:H14)</f>
        <v>0</v>
      </c>
      <c r="P14" s="52">
        <f t="shared" ref="P14:P16" si="26">SUM(I14-N14-O14)</f>
        <v>0</v>
      </c>
      <c r="Q14" s="52">
        <f t="shared" si="22"/>
        <v>0</v>
      </c>
      <c r="R14" s="55">
        <f t="shared" si="23"/>
        <v>0</v>
      </c>
    </row>
    <row r="15" spans="1:18" ht="30" customHeight="1" x14ac:dyDescent="0.4">
      <c r="A15" s="47">
        <v>12</v>
      </c>
      <c r="B15" s="65" t="s">
        <v>282</v>
      </c>
      <c r="C15" s="65" t="s">
        <v>224</v>
      </c>
      <c r="D15" s="47"/>
      <c r="E15" s="47"/>
      <c r="F15" s="47"/>
      <c r="G15" s="47"/>
      <c r="H15" s="47"/>
      <c r="I15" s="47">
        <f t="shared" ref="I15:I16" si="27">SUM(D15:H15)</f>
        <v>0</v>
      </c>
      <c r="J15" s="47">
        <f t="shared" ref="J15:J16" si="28">SUM(P15/3)</f>
        <v>0</v>
      </c>
      <c r="K15" s="47"/>
      <c r="L15" s="47">
        <f t="shared" ref="L15:L16" si="29">SUM(J15:K15)</f>
        <v>0</v>
      </c>
      <c r="M15" s="47">
        <f t="shared" si="0"/>
        <v>1</v>
      </c>
      <c r="N15" s="48">
        <f t="shared" si="24"/>
        <v>0</v>
      </c>
      <c r="O15" s="48">
        <f t="shared" si="25"/>
        <v>0</v>
      </c>
      <c r="P15" s="52">
        <f t="shared" si="26"/>
        <v>0</v>
      </c>
      <c r="Q15" s="52">
        <f t="shared" ref="Q15:Q16" si="30">AVERAGE(N15:O15)</f>
        <v>0</v>
      </c>
      <c r="R15" s="54">
        <f t="shared" ref="R15:R16" si="31">L15-Q15</f>
        <v>0</v>
      </c>
    </row>
    <row r="16" spans="1:18" ht="30" customHeight="1" x14ac:dyDescent="0.4">
      <c r="A16" s="47">
        <v>13</v>
      </c>
      <c r="B16" s="65" t="s">
        <v>65</v>
      </c>
      <c r="C16" s="65" t="s">
        <v>35</v>
      </c>
      <c r="D16" s="47"/>
      <c r="E16" s="47"/>
      <c r="F16" s="47"/>
      <c r="G16" s="47"/>
      <c r="H16" s="47"/>
      <c r="I16" s="47">
        <f t="shared" si="27"/>
        <v>0</v>
      </c>
      <c r="J16" s="47">
        <f t="shared" si="28"/>
        <v>0</v>
      </c>
      <c r="K16" s="47"/>
      <c r="L16" s="47">
        <f t="shared" si="29"/>
        <v>0</v>
      </c>
      <c r="M16" s="47">
        <f t="shared" si="0"/>
        <v>1</v>
      </c>
      <c r="N16" s="48">
        <f t="shared" si="24"/>
        <v>0</v>
      </c>
      <c r="O16" s="48">
        <f t="shared" si="25"/>
        <v>0</v>
      </c>
      <c r="P16" s="52">
        <f t="shared" si="26"/>
        <v>0</v>
      </c>
      <c r="Q16" s="52">
        <f t="shared" si="30"/>
        <v>0</v>
      </c>
      <c r="R16" s="55">
        <f t="shared" si="31"/>
        <v>0</v>
      </c>
    </row>
    <row r="17" spans="1:18" ht="30" customHeight="1" x14ac:dyDescent="0.4">
      <c r="A17" s="75" t="s">
        <v>311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6"/>
      <c r="O17" s="76"/>
      <c r="P17" s="52"/>
      <c r="Q17" s="52"/>
      <c r="R17" s="46"/>
    </row>
    <row r="18" spans="1:18" ht="21" customHeight="1" x14ac:dyDescent="0.4">
      <c r="A18" s="49"/>
      <c r="B18" s="49"/>
      <c r="C18" s="73" t="s">
        <v>9</v>
      </c>
      <c r="D18" s="73"/>
      <c r="E18" s="73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52"/>
      <c r="Q18" s="52"/>
      <c r="R18" s="46"/>
    </row>
    <row r="19" spans="1:18" ht="21" customHeight="1" x14ac:dyDescent="0.4">
      <c r="A19" s="68" t="s">
        <v>68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</row>
    <row r="20" spans="1:18" x14ac:dyDescent="0.4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  <row r="21" spans="1:18" ht="16.25" customHeight="1" x14ac:dyDescent="0.4"/>
  </sheetData>
  <mergeCells count="6">
    <mergeCell ref="A19:R20"/>
    <mergeCell ref="A1:M2"/>
    <mergeCell ref="N2:P2"/>
    <mergeCell ref="Q2:R2"/>
    <mergeCell ref="A17:O17"/>
    <mergeCell ref="C18:E18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B7" sqref="B7:C7"/>
    </sheetView>
  </sheetViews>
  <sheetFormatPr defaultColWidth="8.90625" defaultRowHeight="17" x14ac:dyDescent="0.4"/>
  <cols>
    <col min="1" max="1" width="4.81640625" style="45" customWidth="1"/>
    <col min="2" max="2" width="8.90625" style="45"/>
    <col min="3" max="3" width="11.08984375" style="45" customWidth="1"/>
    <col min="4" max="17" width="6.81640625" style="45" customWidth="1"/>
    <col min="18" max="18" width="10.6328125" style="45" bestFit="1" customWidth="1"/>
    <col min="19" max="16384" width="8.90625" style="45"/>
  </cols>
  <sheetData>
    <row r="1" spans="1:18" x14ac:dyDescent="0.4">
      <c r="A1" s="69" t="s">
        <v>323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6" customHeight="1" x14ac:dyDescent="0.4">
      <c r="A4" s="47">
        <v>1</v>
      </c>
      <c r="B4" s="65" t="s">
        <v>319</v>
      </c>
      <c r="C4" s="65" t="s">
        <v>10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RANK(L4,$L$4:$L$13)</f>
        <v>1</v>
      </c>
      <c r="N4" s="48">
        <f t="shared" ref="N4:N7" si="0">MAX(D4:H4)</f>
        <v>0</v>
      </c>
      <c r="O4" s="48">
        <f t="shared" ref="O4:O7" si="1">MIN(D4:H4)</f>
        <v>0</v>
      </c>
      <c r="P4" s="52">
        <f t="shared" ref="P4:P7" si="2">SUM(I4-N4-O4)</f>
        <v>0</v>
      </c>
      <c r="Q4" s="52">
        <f>AVERAGE(N4:O4)</f>
        <v>0</v>
      </c>
      <c r="R4" s="55">
        <f>L4-Q4</f>
        <v>0</v>
      </c>
    </row>
    <row r="5" spans="1:18" ht="36" customHeight="1" x14ac:dyDescent="0.4">
      <c r="A5" s="47">
        <v>2</v>
      </c>
      <c r="B5" s="65" t="s">
        <v>320</v>
      </c>
      <c r="C5" s="65" t="s">
        <v>10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RANK(L5,$L$4:$L$13)</f>
        <v>1</v>
      </c>
      <c r="N5" s="48">
        <f t="shared" si="0"/>
        <v>0</v>
      </c>
      <c r="O5" s="48">
        <f t="shared" si="1"/>
        <v>0</v>
      </c>
      <c r="P5" s="52">
        <f t="shared" si="2"/>
        <v>0</v>
      </c>
      <c r="Q5" s="52">
        <f t="shared" ref="Q5:Q6" si="6">AVERAGE(N5:O5)</f>
        <v>0</v>
      </c>
      <c r="R5" s="54">
        <f t="shared" ref="R5:R6" si="7">L5-Q5</f>
        <v>0</v>
      </c>
    </row>
    <row r="6" spans="1:18" ht="36" customHeight="1" x14ac:dyDescent="0.4">
      <c r="A6" s="47">
        <v>3</v>
      </c>
      <c r="B6" s="65" t="s">
        <v>321</v>
      </c>
      <c r="C6" s="65" t="s">
        <v>10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RANK(L6,$L$4:$L$13)</f>
        <v>1</v>
      </c>
      <c r="N6" s="48">
        <f t="shared" si="0"/>
        <v>0</v>
      </c>
      <c r="O6" s="48">
        <f t="shared" si="1"/>
        <v>0</v>
      </c>
      <c r="P6" s="52">
        <f t="shared" si="2"/>
        <v>0</v>
      </c>
      <c r="Q6" s="52">
        <f t="shared" si="6"/>
        <v>0</v>
      </c>
      <c r="R6" s="54">
        <f t="shared" si="7"/>
        <v>0</v>
      </c>
    </row>
    <row r="7" spans="1:18" ht="36" customHeight="1" x14ac:dyDescent="0.4">
      <c r="A7" s="47">
        <v>4</v>
      </c>
      <c r="B7" s="65" t="s">
        <v>159</v>
      </c>
      <c r="C7" s="65" t="s">
        <v>24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>RANK(L7,$L$4:$L$13)</f>
        <v>1</v>
      </c>
      <c r="N7" s="48">
        <f t="shared" si="0"/>
        <v>0</v>
      </c>
      <c r="O7" s="48">
        <f t="shared" si="1"/>
        <v>0</v>
      </c>
      <c r="P7" s="52">
        <f t="shared" si="2"/>
        <v>0</v>
      </c>
      <c r="Q7" s="52">
        <f>AVERAGE(N7:O7)</f>
        <v>0</v>
      </c>
      <c r="R7" s="55">
        <f>L7-Q7</f>
        <v>0</v>
      </c>
    </row>
    <row r="8" spans="1:18" ht="36" customHeight="1" x14ac:dyDescent="0.4">
      <c r="A8" s="75" t="s">
        <v>61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  <c r="O8" s="76"/>
      <c r="P8" s="52"/>
      <c r="Q8" s="52"/>
      <c r="R8" s="46"/>
    </row>
    <row r="9" spans="1:18" ht="36" customHeight="1" x14ac:dyDescent="0.4">
      <c r="A9" s="49"/>
      <c r="B9" s="49"/>
      <c r="C9" s="73" t="s">
        <v>9</v>
      </c>
      <c r="D9" s="73"/>
      <c r="E9" s="73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52"/>
      <c r="R9" s="46"/>
    </row>
    <row r="10" spans="1:18" ht="36" customHeight="1" x14ac:dyDescent="0.4">
      <c r="A10" s="68" t="s">
        <v>68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30.5" customHeight="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30" customHeight="1" x14ac:dyDescent="0.4"/>
    <row r="13" spans="1:18" ht="30" customHeight="1" x14ac:dyDescent="0.4"/>
    <row r="14" spans="1:18" ht="30" customHeight="1" x14ac:dyDescent="0.4"/>
    <row r="15" spans="1:18" ht="30" customHeight="1" x14ac:dyDescent="0.4"/>
    <row r="16" spans="1:18" ht="30" customHeight="1" x14ac:dyDescent="0.4"/>
    <row r="17" ht="30" customHeight="1" x14ac:dyDescent="0.4"/>
    <row r="18" ht="21" customHeight="1" x14ac:dyDescent="0.4"/>
    <row r="19" ht="21" customHeight="1" x14ac:dyDescent="0.4"/>
    <row r="21" ht="16.25" customHeight="1" x14ac:dyDescent="0.4"/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L9" sqref="L9"/>
    </sheetView>
  </sheetViews>
  <sheetFormatPr defaultColWidth="8.90625" defaultRowHeight="17" x14ac:dyDescent="0.4"/>
  <cols>
    <col min="1" max="1" width="4.81640625" style="45" customWidth="1"/>
    <col min="2" max="2" width="8.90625" style="45"/>
    <col min="3" max="3" width="11.08984375" style="45" customWidth="1"/>
    <col min="4" max="17" width="6.81640625" style="45" customWidth="1"/>
    <col min="18" max="18" width="10.6328125" style="45" bestFit="1" customWidth="1"/>
    <col min="19" max="16384" width="8.90625" style="45"/>
  </cols>
  <sheetData>
    <row r="1" spans="1:18" x14ac:dyDescent="0.4">
      <c r="A1" s="69" t="s">
        <v>324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6" customHeight="1" x14ac:dyDescent="0.4">
      <c r="A4" s="47">
        <v>1</v>
      </c>
      <c r="B4" s="65" t="s">
        <v>369</v>
      </c>
      <c r="C4" s="65" t="s">
        <v>11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RANK(L4,$L$4:$L$16)</f>
        <v>1</v>
      </c>
      <c r="N4" s="48">
        <f t="shared" ref="N4:N7" si="0">MAX(D4:H4)</f>
        <v>0</v>
      </c>
      <c r="O4" s="48">
        <f t="shared" ref="O4:O7" si="1">MIN(D4:H4)</f>
        <v>0</v>
      </c>
      <c r="P4" s="52">
        <f t="shared" ref="P4:P7" si="2">SUM(I4-N4-O4)</f>
        <v>0</v>
      </c>
      <c r="Q4" s="52">
        <f>AVERAGE(N4:O4)</f>
        <v>0</v>
      </c>
      <c r="R4" s="55">
        <f>L4-Q4</f>
        <v>0</v>
      </c>
    </row>
    <row r="5" spans="1:18" ht="36" customHeight="1" x14ac:dyDescent="0.4">
      <c r="A5" s="47">
        <v>2</v>
      </c>
      <c r="B5" s="65" t="s">
        <v>105</v>
      </c>
      <c r="C5" s="65" t="s">
        <v>10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RANK(L5,$L$4:$L$16)</f>
        <v>1</v>
      </c>
      <c r="N5" s="48">
        <f t="shared" si="0"/>
        <v>0</v>
      </c>
      <c r="O5" s="48">
        <f t="shared" si="1"/>
        <v>0</v>
      </c>
      <c r="P5" s="52">
        <f t="shared" si="2"/>
        <v>0</v>
      </c>
      <c r="Q5" s="52">
        <f t="shared" ref="Q5:Q6" si="6">AVERAGE(N5:O5)</f>
        <v>0</v>
      </c>
      <c r="R5" s="54">
        <f t="shared" ref="R5:R6" si="7">L5-Q5</f>
        <v>0</v>
      </c>
    </row>
    <row r="6" spans="1:18" ht="36" customHeight="1" x14ac:dyDescent="0.4">
      <c r="A6" s="47">
        <v>3</v>
      </c>
      <c r="B6" s="65" t="s">
        <v>147</v>
      </c>
      <c r="C6" s="65" t="s">
        <v>24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RANK(L6,$L$4:$L$16)</f>
        <v>1</v>
      </c>
      <c r="N6" s="48">
        <f t="shared" si="0"/>
        <v>0</v>
      </c>
      <c r="O6" s="48">
        <f t="shared" si="1"/>
        <v>0</v>
      </c>
      <c r="P6" s="52">
        <f t="shared" si="2"/>
        <v>0</v>
      </c>
      <c r="Q6" s="52">
        <f t="shared" si="6"/>
        <v>0</v>
      </c>
      <c r="R6" s="54">
        <f t="shared" si="7"/>
        <v>0</v>
      </c>
    </row>
    <row r="7" spans="1:18" ht="36" customHeight="1" x14ac:dyDescent="0.4">
      <c r="A7" s="47">
        <v>4</v>
      </c>
      <c r="B7" s="65" t="s">
        <v>325</v>
      </c>
      <c r="C7" s="65" t="s">
        <v>24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>RANK(L7,$L$4:$L$16)</f>
        <v>1</v>
      </c>
      <c r="N7" s="48">
        <f t="shared" si="0"/>
        <v>0</v>
      </c>
      <c r="O7" s="48">
        <f t="shared" si="1"/>
        <v>0</v>
      </c>
      <c r="P7" s="52">
        <f t="shared" si="2"/>
        <v>0</v>
      </c>
      <c r="Q7" s="52">
        <f>AVERAGE(N7:O7)</f>
        <v>0</v>
      </c>
      <c r="R7" s="55">
        <f>L7-Q7</f>
        <v>0</v>
      </c>
    </row>
    <row r="8" spans="1:18" ht="36" customHeight="1" x14ac:dyDescent="0.4">
      <c r="A8" s="75" t="s">
        <v>61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  <c r="O8" s="76"/>
      <c r="P8" s="52"/>
      <c r="Q8" s="52"/>
      <c r="R8" s="46"/>
    </row>
    <row r="9" spans="1:18" ht="36" customHeight="1" x14ac:dyDescent="0.4">
      <c r="A9" s="49"/>
      <c r="B9" s="49"/>
      <c r="C9" s="73" t="s">
        <v>9</v>
      </c>
      <c r="D9" s="73"/>
      <c r="E9" s="73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52"/>
      <c r="R9" s="46"/>
    </row>
    <row r="10" spans="1:18" ht="36" customHeight="1" x14ac:dyDescent="0.4">
      <c r="A10" s="68" t="s">
        <v>68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30.5" customHeight="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30" customHeight="1" x14ac:dyDescent="0.4">
      <c r="A12" s="60"/>
      <c r="B12" s="67"/>
      <c r="C12" s="67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23"/>
      <c r="Q12" s="23"/>
      <c r="R12" s="27"/>
    </row>
    <row r="13" spans="1:18" ht="30" customHeight="1" x14ac:dyDescent="0.4">
      <c r="A13" s="60"/>
      <c r="B13" s="67"/>
      <c r="C13" s="67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23"/>
      <c r="Q13" s="23"/>
      <c r="R13" s="24"/>
    </row>
    <row r="14" spans="1:18" ht="30" customHeight="1" x14ac:dyDescent="0.4">
      <c r="A14" s="60"/>
      <c r="B14" s="67"/>
      <c r="C14" s="67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23"/>
      <c r="Q14" s="23"/>
      <c r="R14" s="27"/>
    </row>
    <row r="15" spans="1:18" ht="30" customHeight="1" x14ac:dyDescent="0.4">
      <c r="A15" s="60"/>
      <c r="B15" s="67"/>
      <c r="C15" s="67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23"/>
      <c r="Q15" s="23"/>
      <c r="R15" s="24"/>
    </row>
    <row r="16" spans="1:18" ht="30" customHeight="1" x14ac:dyDescent="0.4">
      <c r="A16" s="60"/>
      <c r="B16" s="67"/>
      <c r="C16" s="6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23"/>
      <c r="Q16" s="23"/>
      <c r="R16" s="27"/>
    </row>
    <row r="17" ht="30" customHeight="1" x14ac:dyDescent="0.4"/>
    <row r="18" ht="21" customHeight="1" x14ac:dyDescent="0.4"/>
    <row r="19" ht="21" customHeight="1" x14ac:dyDescent="0.4"/>
    <row r="21" ht="16.25" customHeight="1" x14ac:dyDescent="0.4"/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2" zoomScale="85" workbookViewId="0">
      <selection activeCell="A4" sqref="A4"/>
    </sheetView>
  </sheetViews>
  <sheetFormatPr defaultRowHeight="17" x14ac:dyDescent="0.4"/>
  <cols>
    <col min="1" max="1" width="8.81640625" bestFit="1" customWidth="1"/>
    <col min="3" max="3" width="9.54296875" customWidth="1"/>
    <col min="9" max="10" width="8.81640625" bestFit="1" customWidth="1"/>
    <col min="12" max="17" width="8.81640625" bestFit="1" customWidth="1"/>
    <col min="18" max="18" width="10.36328125" bestFit="1" customWidth="1"/>
  </cols>
  <sheetData>
    <row r="1" spans="1:18" x14ac:dyDescent="0.4">
      <c r="A1" s="69" t="s">
        <v>326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4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343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6" customHeight="1" x14ac:dyDescent="0.4">
      <c r="A4" s="47">
        <v>1</v>
      </c>
      <c r="B4" s="65" t="s">
        <v>332</v>
      </c>
      <c r="C4" s="65" t="s">
        <v>27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0" si="0">RANK(L4,$L$4:$L$16)</f>
        <v>1</v>
      </c>
      <c r="N4" s="48">
        <f t="shared" ref="N4:N10" si="1">MAX(D4:H4)</f>
        <v>0</v>
      </c>
      <c r="O4" s="48">
        <f t="shared" ref="O4:O10" si="2">MIN(D4:H4)</f>
        <v>0</v>
      </c>
      <c r="P4" s="52">
        <f t="shared" ref="P4:P10" si="3">SUM(I4-N4-O4)</f>
        <v>0</v>
      </c>
      <c r="Q4" s="52">
        <f>AVERAGE(N4:O4)</f>
        <v>0</v>
      </c>
      <c r="R4" s="55">
        <f>L4-Q4</f>
        <v>0</v>
      </c>
    </row>
    <row r="5" spans="1:18" ht="34" customHeight="1" x14ac:dyDescent="0.4">
      <c r="A5" s="47">
        <v>2</v>
      </c>
      <c r="B5" s="65" t="s">
        <v>331</v>
      </c>
      <c r="C5" s="65" t="s">
        <v>153</v>
      </c>
      <c r="D5" s="47"/>
      <c r="E5" s="47"/>
      <c r="F5" s="47"/>
      <c r="G5" s="47"/>
      <c r="H5" s="47"/>
      <c r="I5" s="47">
        <f t="shared" ref="I5:I6" si="4">SUM(D5:H5)</f>
        <v>0</v>
      </c>
      <c r="J5" s="47">
        <f t="shared" ref="J5:J6" si="5">SUM(P5/3)</f>
        <v>0</v>
      </c>
      <c r="K5" s="47"/>
      <c r="L5" s="47">
        <f t="shared" ref="L5:L6" si="6">SUM(J5:K5)</f>
        <v>0</v>
      </c>
      <c r="M5" s="47">
        <f t="shared" si="0"/>
        <v>1</v>
      </c>
      <c r="N5" s="48">
        <f t="shared" si="1"/>
        <v>0</v>
      </c>
      <c r="O5" s="48">
        <f t="shared" si="2"/>
        <v>0</v>
      </c>
      <c r="P5" s="52">
        <f t="shared" si="3"/>
        <v>0</v>
      </c>
      <c r="Q5" s="52">
        <f t="shared" ref="Q5:Q6" si="7">AVERAGE(N5:O5)</f>
        <v>0</v>
      </c>
      <c r="R5" s="54">
        <f t="shared" ref="R5:R6" si="8">L5-Q5</f>
        <v>0</v>
      </c>
    </row>
    <row r="6" spans="1:18" ht="34" x14ac:dyDescent="0.4">
      <c r="A6" s="47">
        <v>3</v>
      </c>
      <c r="B6" s="65" t="s">
        <v>334</v>
      </c>
      <c r="C6" s="65" t="s">
        <v>27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48">
        <f t="shared" si="1"/>
        <v>0</v>
      </c>
      <c r="O6" s="48">
        <f t="shared" si="2"/>
        <v>0</v>
      </c>
      <c r="P6" s="52">
        <f t="shared" si="3"/>
        <v>0</v>
      </c>
      <c r="Q6" s="52">
        <f t="shared" si="7"/>
        <v>0</v>
      </c>
      <c r="R6" s="54">
        <f t="shared" si="8"/>
        <v>0</v>
      </c>
    </row>
    <row r="7" spans="1:18" ht="34" x14ac:dyDescent="0.4">
      <c r="A7" s="47">
        <v>4</v>
      </c>
      <c r="B7" s="65" t="s">
        <v>329</v>
      </c>
      <c r="C7" s="65" t="s">
        <v>22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 t="shared" si="0"/>
        <v>1</v>
      </c>
      <c r="N7" s="48">
        <f t="shared" si="1"/>
        <v>0</v>
      </c>
      <c r="O7" s="48">
        <f t="shared" si="2"/>
        <v>0</v>
      </c>
      <c r="P7" s="52">
        <f t="shared" si="3"/>
        <v>0</v>
      </c>
      <c r="Q7" s="52">
        <f>AVERAGE(N7:O7)</f>
        <v>0</v>
      </c>
      <c r="R7" s="55">
        <f>L7-Q7</f>
        <v>0</v>
      </c>
    </row>
    <row r="8" spans="1:18" ht="34" x14ac:dyDescent="0.4">
      <c r="A8" s="47">
        <v>5</v>
      </c>
      <c r="B8" s="65" t="s">
        <v>330</v>
      </c>
      <c r="C8" s="65" t="s">
        <v>34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48">
        <f t="shared" si="1"/>
        <v>0</v>
      </c>
      <c r="O8" s="48">
        <f t="shared" si="2"/>
        <v>0</v>
      </c>
      <c r="P8" s="52">
        <f t="shared" si="3"/>
        <v>0</v>
      </c>
      <c r="Q8" s="52">
        <f t="shared" ref="Q8:Q9" si="12">AVERAGE(N8:O8)</f>
        <v>0</v>
      </c>
      <c r="R8" s="54">
        <f t="shared" ref="R8:R9" si="13">L8-Q8</f>
        <v>0</v>
      </c>
    </row>
    <row r="9" spans="1:18" ht="34" x14ac:dyDescent="0.4">
      <c r="A9" s="47">
        <v>6</v>
      </c>
      <c r="B9" s="65" t="s">
        <v>328</v>
      </c>
      <c r="C9" s="65" t="s">
        <v>327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48">
        <f t="shared" si="1"/>
        <v>0</v>
      </c>
      <c r="O9" s="48">
        <f t="shared" si="2"/>
        <v>0</v>
      </c>
      <c r="P9" s="52">
        <f t="shared" si="3"/>
        <v>0</v>
      </c>
      <c r="Q9" s="52">
        <f t="shared" si="12"/>
        <v>0</v>
      </c>
      <c r="R9" s="54">
        <f t="shared" si="13"/>
        <v>0</v>
      </c>
    </row>
    <row r="10" spans="1:18" ht="34" x14ac:dyDescent="0.4">
      <c r="A10" s="47">
        <v>7</v>
      </c>
      <c r="B10" s="65" t="s">
        <v>333</v>
      </c>
      <c r="C10" s="65" t="s">
        <v>22</v>
      </c>
      <c r="D10" s="47"/>
      <c r="E10" s="47"/>
      <c r="F10" s="47"/>
      <c r="G10" s="47"/>
      <c r="H10" s="47"/>
      <c r="I10" s="47">
        <f>SUM(D10:H10)</f>
        <v>0</v>
      </c>
      <c r="J10" s="47">
        <f>SUM(P10/3)</f>
        <v>0</v>
      </c>
      <c r="K10" s="47"/>
      <c r="L10" s="47">
        <f>SUM(J10:K10)</f>
        <v>0</v>
      </c>
      <c r="M10" s="47">
        <f t="shared" si="0"/>
        <v>1</v>
      </c>
      <c r="N10" s="48">
        <f t="shared" si="1"/>
        <v>0</v>
      </c>
      <c r="O10" s="48">
        <f t="shared" si="2"/>
        <v>0</v>
      </c>
      <c r="P10" s="52">
        <f t="shared" si="3"/>
        <v>0</v>
      </c>
      <c r="Q10" s="52">
        <f>AVERAGE(N10:O10)</f>
        <v>0</v>
      </c>
      <c r="R10" s="55">
        <f>L10-Q10</f>
        <v>0</v>
      </c>
    </row>
    <row r="11" spans="1:18" ht="19.5" x14ac:dyDescent="0.4">
      <c r="A11" s="75" t="s">
        <v>206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2"/>
      <c r="Q11" s="52"/>
      <c r="R11" s="46"/>
    </row>
    <row r="12" spans="1:18" ht="19.5" x14ac:dyDescent="0.4">
      <c r="A12" s="49"/>
      <c r="B12" s="49"/>
      <c r="C12" s="73" t="s">
        <v>9</v>
      </c>
      <c r="D12" s="73"/>
      <c r="E12" s="73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52"/>
      <c r="Q12" s="52"/>
      <c r="R12" s="46"/>
    </row>
    <row r="13" spans="1:18" x14ac:dyDescent="0.4">
      <c r="A13" s="68" t="s">
        <v>68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  <row r="14" spans="1:18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19.5" x14ac:dyDescent="0.4">
      <c r="A15" s="60"/>
      <c r="B15" s="67"/>
      <c r="C15" s="67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23"/>
      <c r="Q15" s="23"/>
      <c r="R15" s="24"/>
    </row>
    <row r="16" spans="1:18" ht="19.5" x14ac:dyDescent="0.4">
      <c r="A16" s="60"/>
      <c r="B16" s="67"/>
      <c r="C16" s="6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23"/>
      <c r="Q16" s="23"/>
      <c r="R16" s="27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67" workbookViewId="0">
      <selection activeCell="B4" sqref="B4"/>
    </sheetView>
  </sheetViews>
  <sheetFormatPr defaultRowHeight="17" x14ac:dyDescent="0.4"/>
  <cols>
    <col min="1" max="1" width="8.81640625" style="45" bestFit="1" customWidth="1"/>
    <col min="2" max="2" width="8.7265625" style="45"/>
    <col min="3" max="3" width="9.54296875" style="45" customWidth="1"/>
    <col min="4" max="8" width="8.7265625" style="45"/>
    <col min="9" max="10" width="8.81640625" style="45" bestFit="1" customWidth="1"/>
    <col min="11" max="11" width="8.7265625" style="45"/>
    <col min="12" max="17" width="8.81640625" style="45" bestFit="1" customWidth="1"/>
    <col min="18" max="18" width="11.36328125" style="45" bestFit="1" customWidth="1"/>
    <col min="19" max="16384" width="8.7265625" style="45"/>
  </cols>
  <sheetData>
    <row r="1" spans="1:18" x14ac:dyDescent="0.4">
      <c r="A1" s="69" t="s">
        <v>335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4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310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40" customHeight="1" x14ac:dyDescent="0.4">
      <c r="A4" s="47">
        <v>1</v>
      </c>
      <c r="B4" s="65" t="s">
        <v>340</v>
      </c>
      <c r="C4" s="65" t="s">
        <v>22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 t="shared" ref="M4:M10" si="0">RANK(L4,$L$4:$L$16)</f>
        <v>1</v>
      </c>
      <c r="N4" s="48">
        <f t="shared" ref="N4:N10" si="1">MAX(D4:H4)</f>
        <v>0</v>
      </c>
      <c r="O4" s="48">
        <f t="shared" ref="O4:O10" si="2">MIN(D4:H4)</f>
        <v>0</v>
      </c>
      <c r="P4" s="52">
        <f t="shared" ref="P4:P10" si="3">SUM(I4-N4-O4)</f>
        <v>0</v>
      </c>
      <c r="Q4" s="52">
        <f>AVERAGE(N4:O4)</f>
        <v>0</v>
      </c>
      <c r="R4" s="55">
        <f>L4-Q4</f>
        <v>0</v>
      </c>
    </row>
    <row r="5" spans="1:18" ht="40" customHeight="1" x14ac:dyDescent="0.4">
      <c r="A5" s="47">
        <v>2</v>
      </c>
      <c r="B5" s="65" t="s">
        <v>336</v>
      </c>
      <c r="C5" s="65" t="s">
        <v>97</v>
      </c>
      <c r="D5" s="47"/>
      <c r="E5" s="47"/>
      <c r="F5" s="47"/>
      <c r="G5" s="47"/>
      <c r="H5" s="47"/>
      <c r="I5" s="47">
        <f t="shared" ref="I5:I6" si="4">SUM(D5:H5)</f>
        <v>0</v>
      </c>
      <c r="J5" s="47">
        <f t="shared" ref="J5:J6" si="5">SUM(P5/3)</f>
        <v>0</v>
      </c>
      <c r="K5" s="47"/>
      <c r="L5" s="47">
        <f t="shared" ref="L5:L6" si="6">SUM(J5:K5)</f>
        <v>0</v>
      </c>
      <c r="M5" s="47">
        <f t="shared" si="0"/>
        <v>1</v>
      </c>
      <c r="N5" s="48">
        <f t="shared" si="1"/>
        <v>0</v>
      </c>
      <c r="O5" s="48">
        <f t="shared" si="2"/>
        <v>0</v>
      </c>
      <c r="P5" s="52">
        <f t="shared" si="3"/>
        <v>0</v>
      </c>
      <c r="Q5" s="52">
        <f t="shared" ref="Q5:Q6" si="7">AVERAGE(N5:O5)</f>
        <v>0</v>
      </c>
      <c r="R5" s="54">
        <f t="shared" ref="R5:R6" si="8">L5-Q5</f>
        <v>0</v>
      </c>
    </row>
    <row r="6" spans="1:18" ht="40" customHeight="1" x14ac:dyDescent="0.4">
      <c r="A6" s="47">
        <v>3</v>
      </c>
      <c r="B6" s="65" t="s">
        <v>338</v>
      </c>
      <c r="C6" s="65" t="s">
        <v>131</v>
      </c>
      <c r="D6" s="47"/>
      <c r="E6" s="47"/>
      <c r="F6" s="47"/>
      <c r="G6" s="47"/>
      <c r="H6" s="47"/>
      <c r="I6" s="47">
        <f t="shared" si="4"/>
        <v>0</v>
      </c>
      <c r="J6" s="47">
        <f t="shared" si="5"/>
        <v>0</v>
      </c>
      <c r="K6" s="47"/>
      <c r="L6" s="47">
        <f t="shared" si="6"/>
        <v>0</v>
      </c>
      <c r="M6" s="47">
        <f t="shared" si="0"/>
        <v>1</v>
      </c>
      <c r="N6" s="48">
        <f t="shared" si="1"/>
        <v>0</v>
      </c>
      <c r="O6" s="48">
        <f t="shared" si="2"/>
        <v>0</v>
      </c>
      <c r="P6" s="52">
        <f t="shared" si="3"/>
        <v>0</v>
      </c>
      <c r="Q6" s="52">
        <f t="shared" si="7"/>
        <v>0</v>
      </c>
      <c r="R6" s="54">
        <f t="shared" si="8"/>
        <v>0</v>
      </c>
    </row>
    <row r="7" spans="1:18" ht="40" customHeight="1" x14ac:dyDescent="0.4">
      <c r="A7" s="47">
        <v>4</v>
      </c>
      <c r="B7" s="65" t="s">
        <v>342</v>
      </c>
      <c r="C7" s="65" t="s">
        <v>22</v>
      </c>
      <c r="D7" s="47"/>
      <c r="E7" s="47"/>
      <c r="F7" s="47"/>
      <c r="G7" s="47"/>
      <c r="H7" s="47"/>
      <c r="I7" s="47">
        <f>SUM(D7:H7)</f>
        <v>0</v>
      </c>
      <c r="J7" s="47">
        <f>SUM(P7/3)</f>
        <v>0</v>
      </c>
      <c r="K7" s="47"/>
      <c r="L7" s="47">
        <f>SUM(J7:K7)</f>
        <v>0</v>
      </c>
      <c r="M7" s="47">
        <f t="shared" si="0"/>
        <v>1</v>
      </c>
      <c r="N7" s="48">
        <f t="shared" si="1"/>
        <v>0</v>
      </c>
      <c r="O7" s="48">
        <f t="shared" si="2"/>
        <v>0</v>
      </c>
      <c r="P7" s="52">
        <f t="shared" si="3"/>
        <v>0</v>
      </c>
      <c r="Q7" s="52">
        <f>AVERAGE(N7:O7)</f>
        <v>0</v>
      </c>
      <c r="R7" s="55">
        <f>L7-Q7</f>
        <v>0</v>
      </c>
    </row>
    <row r="8" spans="1:18" ht="40" customHeight="1" x14ac:dyDescent="0.4">
      <c r="A8" s="47">
        <v>5</v>
      </c>
      <c r="B8" s="65" t="s">
        <v>337</v>
      </c>
      <c r="C8" s="65" t="s">
        <v>22</v>
      </c>
      <c r="D8" s="47"/>
      <c r="E8" s="47"/>
      <c r="F8" s="47"/>
      <c r="G8" s="47"/>
      <c r="H8" s="47"/>
      <c r="I8" s="47">
        <f t="shared" ref="I8:I9" si="9">SUM(D8:H8)</f>
        <v>0</v>
      </c>
      <c r="J8" s="47">
        <f t="shared" ref="J8:J9" si="10">SUM(P8/3)</f>
        <v>0</v>
      </c>
      <c r="K8" s="47"/>
      <c r="L8" s="47">
        <f t="shared" ref="L8:L9" si="11">SUM(J8:K8)</f>
        <v>0</v>
      </c>
      <c r="M8" s="47">
        <f t="shared" si="0"/>
        <v>1</v>
      </c>
      <c r="N8" s="48">
        <f t="shared" si="1"/>
        <v>0</v>
      </c>
      <c r="O8" s="48">
        <f t="shared" si="2"/>
        <v>0</v>
      </c>
      <c r="P8" s="52">
        <f t="shared" si="3"/>
        <v>0</v>
      </c>
      <c r="Q8" s="52">
        <f t="shared" ref="Q8:Q9" si="12">AVERAGE(N8:O8)</f>
        <v>0</v>
      </c>
      <c r="R8" s="54">
        <f t="shared" ref="R8:R9" si="13">L8-Q8</f>
        <v>0</v>
      </c>
    </row>
    <row r="9" spans="1:18" ht="40" customHeight="1" x14ac:dyDescent="0.4">
      <c r="A9" s="47">
        <v>6</v>
      </c>
      <c r="B9" s="65" t="s">
        <v>341</v>
      </c>
      <c r="C9" s="65" t="s">
        <v>97</v>
      </c>
      <c r="D9" s="47"/>
      <c r="E9" s="47"/>
      <c r="F9" s="47"/>
      <c r="G9" s="47"/>
      <c r="H9" s="47"/>
      <c r="I9" s="47">
        <f t="shared" si="9"/>
        <v>0</v>
      </c>
      <c r="J9" s="47">
        <f t="shared" si="10"/>
        <v>0</v>
      </c>
      <c r="K9" s="47"/>
      <c r="L9" s="47">
        <f t="shared" si="11"/>
        <v>0</v>
      </c>
      <c r="M9" s="47">
        <f t="shared" si="0"/>
        <v>1</v>
      </c>
      <c r="N9" s="48">
        <f t="shared" si="1"/>
        <v>0</v>
      </c>
      <c r="O9" s="48">
        <f t="shared" si="2"/>
        <v>0</v>
      </c>
      <c r="P9" s="52">
        <f t="shared" si="3"/>
        <v>0</v>
      </c>
      <c r="Q9" s="52">
        <f t="shared" si="12"/>
        <v>0</v>
      </c>
      <c r="R9" s="54">
        <f t="shared" si="13"/>
        <v>0</v>
      </c>
    </row>
    <row r="10" spans="1:18" ht="40" customHeight="1" x14ac:dyDescent="0.4">
      <c r="A10" s="47">
        <v>7</v>
      </c>
      <c r="B10" s="65" t="s">
        <v>339</v>
      </c>
      <c r="C10" s="65" t="s">
        <v>97</v>
      </c>
      <c r="D10" s="47"/>
      <c r="E10" s="47"/>
      <c r="F10" s="47"/>
      <c r="G10" s="47"/>
      <c r="H10" s="47"/>
      <c r="I10" s="47">
        <f>SUM(D10:H10)</f>
        <v>0</v>
      </c>
      <c r="J10" s="47">
        <f>SUM(P10/3)</f>
        <v>0</v>
      </c>
      <c r="K10" s="47"/>
      <c r="L10" s="47">
        <f>SUM(J10:K10)</f>
        <v>0</v>
      </c>
      <c r="M10" s="47">
        <f t="shared" si="0"/>
        <v>1</v>
      </c>
      <c r="N10" s="48">
        <f t="shared" si="1"/>
        <v>0</v>
      </c>
      <c r="O10" s="48">
        <f t="shared" si="2"/>
        <v>0</v>
      </c>
      <c r="P10" s="52">
        <f t="shared" si="3"/>
        <v>0</v>
      </c>
      <c r="Q10" s="52">
        <f>AVERAGE(N10:O10)</f>
        <v>0</v>
      </c>
      <c r="R10" s="55">
        <f>L10-Q10</f>
        <v>0</v>
      </c>
    </row>
    <row r="11" spans="1:18" ht="19.5" x14ac:dyDescent="0.4">
      <c r="A11" s="75" t="s">
        <v>206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2"/>
      <c r="Q11" s="52"/>
      <c r="R11" s="46"/>
    </row>
    <row r="12" spans="1:18" ht="19.5" x14ac:dyDescent="0.4">
      <c r="A12" s="49"/>
      <c r="B12" s="49"/>
      <c r="C12" s="73" t="s">
        <v>9</v>
      </c>
      <c r="D12" s="73"/>
      <c r="E12" s="73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52"/>
      <c r="Q12" s="52"/>
      <c r="R12" s="46"/>
    </row>
    <row r="13" spans="1:18" x14ac:dyDescent="0.4">
      <c r="A13" s="68" t="s">
        <v>68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  <row r="14" spans="1:18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19.5" x14ac:dyDescent="0.4">
      <c r="A15" s="60"/>
      <c r="B15" s="67"/>
      <c r="C15" s="67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23"/>
      <c r="Q15" s="23"/>
      <c r="R15" s="24"/>
    </row>
    <row r="16" spans="1:18" ht="19.5" x14ac:dyDescent="0.4">
      <c r="A16" s="60"/>
      <c r="B16" s="67"/>
      <c r="C16" s="6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23"/>
      <c r="Q16" s="23"/>
      <c r="R16" s="27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72" workbookViewId="0">
      <selection activeCell="B6" sqref="B6:C6"/>
    </sheetView>
  </sheetViews>
  <sheetFormatPr defaultRowHeight="17" x14ac:dyDescent="0.4"/>
  <cols>
    <col min="1" max="1" width="8.81640625" style="45" bestFit="1" customWidth="1"/>
    <col min="2" max="2" width="8.7265625" style="45"/>
    <col min="3" max="3" width="10.1796875" style="45" customWidth="1"/>
    <col min="4" max="8" width="8.7265625" style="45"/>
    <col min="9" max="10" width="8.81640625" style="45" bestFit="1" customWidth="1"/>
    <col min="11" max="11" width="8.7265625" style="45"/>
    <col min="12" max="17" width="8.81640625" style="45" bestFit="1" customWidth="1"/>
    <col min="18" max="18" width="10.54296875" style="45" bestFit="1" customWidth="1"/>
    <col min="19" max="16384" width="8.7265625" style="45"/>
  </cols>
  <sheetData>
    <row r="1" spans="1:18" x14ac:dyDescent="0.4">
      <c r="A1" s="69" t="s">
        <v>344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4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23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40" customHeight="1" x14ac:dyDescent="0.4">
      <c r="A4" s="47">
        <v>1</v>
      </c>
      <c r="B4" s="65" t="s">
        <v>347</v>
      </c>
      <c r="C4" s="65" t="s">
        <v>10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RANK(L4,$L$4:$L$16)</f>
        <v>1</v>
      </c>
      <c r="N4" s="48">
        <f t="shared" ref="N4:N6" si="0">MAX(D4:H4)</f>
        <v>0</v>
      </c>
      <c r="O4" s="48">
        <f t="shared" ref="O4:O6" si="1">MIN(D4:H4)</f>
        <v>0</v>
      </c>
      <c r="P4" s="52">
        <f t="shared" ref="P4:P6" si="2">SUM(I4-N4-O4)</f>
        <v>0</v>
      </c>
      <c r="Q4" s="52">
        <f>AVERAGE(N4:O4)</f>
        <v>0</v>
      </c>
      <c r="R4" s="55">
        <f>L4-Q4</f>
        <v>0</v>
      </c>
    </row>
    <row r="5" spans="1:18" ht="40" customHeight="1" x14ac:dyDescent="0.4">
      <c r="A5" s="47">
        <v>2</v>
      </c>
      <c r="B5" s="65" t="s">
        <v>345</v>
      </c>
      <c r="C5" s="65" t="s">
        <v>45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RANK(L5,$L$4:$L$16)</f>
        <v>1</v>
      </c>
      <c r="N5" s="48">
        <f t="shared" si="0"/>
        <v>0</v>
      </c>
      <c r="O5" s="48">
        <f t="shared" si="1"/>
        <v>0</v>
      </c>
      <c r="P5" s="52">
        <f t="shared" si="2"/>
        <v>0</v>
      </c>
      <c r="Q5" s="52">
        <f t="shared" ref="Q5:Q6" si="6">AVERAGE(N5:O5)</f>
        <v>0</v>
      </c>
      <c r="R5" s="54">
        <f t="shared" ref="R5:R6" si="7">L5-Q5</f>
        <v>0</v>
      </c>
    </row>
    <row r="6" spans="1:18" ht="40" customHeight="1" x14ac:dyDescent="0.4">
      <c r="A6" s="47">
        <v>3</v>
      </c>
      <c r="B6" s="65" t="s">
        <v>346</v>
      </c>
      <c r="C6" s="65" t="s">
        <v>10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RANK(L6,$L$4:$L$16)</f>
        <v>1</v>
      </c>
      <c r="N6" s="48">
        <f t="shared" si="0"/>
        <v>0</v>
      </c>
      <c r="O6" s="48">
        <f t="shared" si="1"/>
        <v>0</v>
      </c>
      <c r="P6" s="52">
        <f t="shared" si="2"/>
        <v>0</v>
      </c>
      <c r="Q6" s="52">
        <f t="shared" si="6"/>
        <v>0</v>
      </c>
      <c r="R6" s="54">
        <f t="shared" si="7"/>
        <v>0</v>
      </c>
    </row>
    <row r="7" spans="1:18" ht="40" customHeight="1" x14ac:dyDescent="0.4">
      <c r="A7" s="75" t="s">
        <v>205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6"/>
      <c r="O7" s="76"/>
      <c r="P7" s="52"/>
      <c r="Q7" s="52"/>
      <c r="R7" s="46"/>
    </row>
    <row r="8" spans="1:18" ht="40" customHeight="1" x14ac:dyDescent="0.4">
      <c r="A8" s="49"/>
      <c r="B8" s="49"/>
      <c r="C8" s="73" t="s">
        <v>9</v>
      </c>
      <c r="D8" s="73"/>
      <c r="E8" s="73"/>
      <c r="F8" s="49"/>
      <c r="G8" s="49"/>
      <c r="H8" s="49"/>
      <c r="I8" s="49"/>
      <c r="J8" s="49"/>
      <c r="K8" s="49"/>
      <c r="L8" s="49"/>
      <c r="M8" s="49"/>
      <c r="N8" s="49"/>
      <c r="O8" s="49"/>
      <c r="P8" s="52"/>
      <c r="Q8" s="52"/>
      <c r="R8" s="46"/>
    </row>
    <row r="9" spans="1:18" ht="40" customHeight="1" x14ac:dyDescent="0.4">
      <c r="A9" s="68" t="s">
        <v>68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18" ht="22" customHeight="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5" spans="1:18" ht="19.5" x14ac:dyDescent="0.4">
      <c r="A15" s="60"/>
      <c r="B15" s="67"/>
      <c r="C15" s="67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23"/>
      <c r="Q15" s="23"/>
      <c r="R15" s="24"/>
    </row>
    <row r="16" spans="1:18" ht="19.5" x14ac:dyDescent="0.4">
      <c r="A16" s="60"/>
      <c r="B16" s="67"/>
      <c r="C16" s="6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23"/>
      <c r="Q16" s="23"/>
      <c r="R16" s="27"/>
    </row>
  </sheetData>
  <mergeCells count="6">
    <mergeCell ref="A9:R10"/>
    <mergeCell ref="A1:M2"/>
    <mergeCell ref="N2:P2"/>
    <mergeCell ref="Q2:R2"/>
    <mergeCell ref="A7:O7"/>
    <mergeCell ref="C8:E8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zoomScale="77" workbookViewId="0">
      <selection activeCell="B11" sqref="B11:C11"/>
    </sheetView>
  </sheetViews>
  <sheetFormatPr defaultRowHeight="17" x14ac:dyDescent="0.4"/>
  <cols>
    <col min="1" max="1" width="8.81640625" bestFit="1" customWidth="1"/>
    <col min="3" max="3" width="10.54296875" customWidth="1"/>
    <col min="9" max="10" width="8.81640625" bestFit="1" customWidth="1"/>
    <col min="12" max="17" width="8.81640625" bestFit="1" customWidth="1"/>
    <col min="18" max="18" width="10.7265625" bestFit="1" customWidth="1"/>
  </cols>
  <sheetData>
    <row r="1" spans="1:18" x14ac:dyDescent="0.4">
      <c r="A1" s="69" t="s">
        <v>358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6"/>
      <c r="O1" s="46"/>
      <c r="P1" s="52"/>
      <c r="Q1" s="52"/>
      <c r="R1" s="46"/>
    </row>
    <row r="2" spans="1:18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4" x14ac:dyDescent="0.4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7" t="s">
        <v>7</v>
      </c>
      <c r="H3" s="47" t="s">
        <v>8</v>
      </c>
      <c r="I3" s="56" t="s">
        <v>20</v>
      </c>
      <c r="J3" s="51" t="s">
        <v>357</v>
      </c>
      <c r="K3" s="51" t="s">
        <v>12</v>
      </c>
      <c r="L3" s="50" t="s">
        <v>14</v>
      </c>
      <c r="M3" s="47" t="s">
        <v>0</v>
      </c>
      <c r="N3" s="58" t="s">
        <v>15</v>
      </c>
      <c r="O3" s="58" t="s">
        <v>16</v>
      </c>
      <c r="P3" s="59" t="s">
        <v>13</v>
      </c>
      <c r="Q3" s="53" t="s">
        <v>17</v>
      </c>
      <c r="R3" s="57" t="s">
        <v>18</v>
      </c>
    </row>
    <row r="4" spans="1:18" ht="34" x14ac:dyDescent="0.4">
      <c r="A4" s="47">
        <v>1</v>
      </c>
      <c r="B4" s="65" t="s">
        <v>348</v>
      </c>
      <c r="C4" s="65" t="s">
        <v>251</v>
      </c>
      <c r="D4" s="47"/>
      <c r="E4" s="47"/>
      <c r="F4" s="47"/>
      <c r="G4" s="47"/>
      <c r="H4" s="47"/>
      <c r="I4" s="47">
        <f>SUM(D4:H4)</f>
        <v>0</v>
      </c>
      <c r="J4" s="47">
        <f>SUM(P4/3)</f>
        <v>0</v>
      </c>
      <c r="K4" s="47"/>
      <c r="L4" s="47">
        <f>SUM(J4:K4)</f>
        <v>0</v>
      </c>
      <c r="M4" s="47">
        <f>RANK(L4,$L$4:$L$16)</f>
        <v>1</v>
      </c>
      <c r="N4" s="48">
        <f t="shared" ref="N4:N6" si="0">MAX(D4:H4)</f>
        <v>0</v>
      </c>
      <c r="O4" s="48">
        <f t="shared" ref="O4:O6" si="1">MIN(D4:H4)</f>
        <v>0</v>
      </c>
      <c r="P4" s="52">
        <f t="shared" ref="P4:P6" si="2">SUM(I4-N4-O4)</f>
        <v>0</v>
      </c>
      <c r="Q4" s="52">
        <f>AVERAGE(N4:O4)</f>
        <v>0</v>
      </c>
      <c r="R4" s="55">
        <f>L4-Q4</f>
        <v>0</v>
      </c>
    </row>
    <row r="5" spans="1:18" ht="34" x14ac:dyDescent="0.4">
      <c r="A5" s="47">
        <v>2</v>
      </c>
      <c r="B5" s="65" t="s">
        <v>350</v>
      </c>
      <c r="C5" s="65" t="s">
        <v>25</v>
      </c>
      <c r="D5" s="47"/>
      <c r="E5" s="47"/>
      <c r="F5" s="47"/>
      <c r="G5" s="47"/>
      <c r="H5" s="47"/>
      <c r="I5" s="47">
        <f t="shared" ref="I5:I6" si="3">SUM(D5:H5)</f>
        <v>0</v>
      </c>
      <c r="J5" s="47">
        <f t="shared" ref="J5:J6" si="4">SUM(P5/3)</f>
        <v>0</v>
      </c>
      <c r="K5" s="47"/>
      <c r="L5" s="47">
        <f t="shared" ref="L5:L6" si="5">SUM(J5:K5)</f>
        <v>0</v>
      </c>
      <c r="M5" s="47">
        <f>RANK(L5,$L$4:$L$16)</f>
        <v>1</v>
      </c>
      <c r="N5" s="48">
        <f t="shared" si="0"/>
        <v>0</v>
      </c>
      <c r="O5" s="48">
        <f t="shared" si="1"/>
        <v>0</v>
      </c>
      <c r="P5" s="52">
        <f t="shared" si="2"/>
        <v>0</v>
      </c>
      <c r="Q5" s="52">
        <f t="shared" ref="Q5:Q6" si="6">AVERAGE(N5:O5)</f>
        <v>0</v>
      </c>
      <c r="R5" s="54">
        <f t="shared" ref="R5:R6" si="7">L5-Q5</f>
        <v>0</v>
      </c>
    </row>
    <row r="6" spans="1:18" ht="34" x14ac:dyDescent="0.4">
      <c r="A6" s="47">
        <v>3</v>
      </c>
      <c r="B6" s="65" t="s">
        <v>353</v>
      </c>
      <c r="C6" s="65" t="s">
        <v>25</v>
      </c>
      <c r="D6" s="47"/>
      <c r="E6" s="47"/>
      <c r="F6" s="47"/>
      <c r="G6" s="47"/>
      <c r="H6" s="47"/>
      <c r="I6" s="47">
        <f t="shared" si="3"/>
        <v>0</v>
      </c>
      <c r="J6" s="47">
        <f t="shared" si="4"/>
        <v>0</v>
      </c>
      <c r="K6" s="47"/>
      <c r="L6" s="47">
        <f t="shared" si="5"/>
        <v>0</v>
      </c>
      <c r="M6" s="47">
        <f>RANK(L6,$L$4:$L$16)</f>
        <v>1</v>
      </c>
      <c r="N6" s="48">
        <f t="shared" si="0"/>
        <v>0</v>
      </c>
      <c r="O6" s="48">
        <f t="shared" si="1"/>
        <v>0</v>
      </c>
      <c r="P6" s="52">
        <f t="shared" si="2"/>
        <v>0</v>
      </c>
      <c r="Q6" s="52">
        <f t="shared" si="6"/>
        <v>0</v>
      </c>
      <c r="R6" s="54">
        <f t="shared" si="7"/>
        <v>0</v>
      </c>
    </row>
    <row r="7" spans="1:18" ht="34" x14ac:dyDescent="0.4">
      <c r="A7" s="47">
        <v>4</v>
      </c>
      <c r="B7" s="65" t="s">
        <v>349</v>
      </c>
      <c r="C7" s="65" t="s">
        <v>82</v>
      </c>
      <c r="D7" s="47"/>
      <c r="E7" s="47"/>
      <c r="F7" s="47"/>
      <c r="G7" s="47"/>
      <c r="H7" s="47"/>
      <c r="I7" s="47">
        <f t="shared" ref="I7:I11" si="8">SUM(D7:H7)</f>
        <v>0</v>
      </c>
      <c r="J7" s="47">
        <f t="shared" ref="J7:J11" si="9">SUM(P7/3)</f>
        <v>0</v>
      </c>
      <c r="K7" s="47"/>
      <c r="L7" s="47">
        <f t="shared" ref="L7:L11" si="10">SUM(J7:K7)</f>
        <v>0</v>
      </c>
      <c r="M7" s="47">
        <f t="shared" ref="M7:M11" si="11">RANK(L7,$L$4:$L$16)</f>
        <v>1</v>
      </c>
      <c r="N7" s="48">
        <f t="shared" ref="N7:N11" si="12">MAX(D7:H7)</f>
        <v>0</v>
      </c>
      <c r="O7" s="48">
        <f t="shared" ref="O7:O11" si="13">MIN(D7:H7)</f>
        <v>0</v>
      </c>
      <c r="P7" s="52">
        <f t="shared" ref="P7:P11" si="14">SUM(I7-N7-O7)</f>
        <v>0</v>
      </c>
      <c r="Q7" s="52">
        <f t="shared" ref="Q7:Q11" si="15">AVERAGE(N7:O7)</f>
        <v>0</v>
      </c>
      <c r="R7" s="54">
        <f t="shared" ref="R7:R11" si="16">L7-Q7</f>
        <v>0</v>
      </c>
    </row>
    <row r="8" spans="1:18" ht="34" x14ac:dyDescent="0.4">
      <c r="A8" s="47">
        <v>5</v>
      </c>
      <c r="B8" s="65" t="s">
        <v>351</v>
      </c>
      <c r="C8" s="65" t="s">
        <v>356</v>
      </c>
      <c r="D8" s="47"/>
      <c r="E8" s="47"/>
      <c r="F8" s="47"/>
      <c r="G8" s="47"/>
      <c r="H8" s="47"/>
      <c r="I8" s="47">
        <f t="shared" si="8"/>
        <v>0</v>
      </c>
      <c r="J8" s="47">
        <f t="shared" si="9"/>
        <v>0</v>
      </c>
      <c r="K8" s="47"/>
      <c r="L8" s="47">
        <f t="shared" si="10"/>
        <v>0</v>
      </c>
      <c r="M8" s="47">
        <f t="shared" si="11"/>
        <v>1</v>
      </c>
      <c r="N8" s="48">
        <f t="shared" si="12"/>
        <v>0</v>
      </c>
      <c r="O8" s="48">
        <f t="shared" si="13"/>
        <v>0</v>
      </c>
      <c r="P8" s="52">
        <f t="shared" si="14"/>
        <v>0</v>
      </c>
      <c r="Q8" s="52">
        <f t="shared" si="15"/>
        <v>0</v>
      </c>
      <c r="R8" s="54">
        <f t="shared" si="16"/>
        <v>0</v>
      </c>
    </row>
    <row r="9" spans="1:18" ht="34" x14ac:dyDescent="0.4">
      <c r="A9" s="47">
        <v>6</v>
      </c>
      <c r="B9" s="65" t="s">
        <v>355</v>
      </c>
      <c r="C9" s="65" t="s">
        <v>25</v>
      </c>
      <c r="D9" s="47"/>
      <c r="E9" s="47"/>
      <c r="F9" s="47"/>
      <c r="G9" s="47"/>
      <c r="H9" s="47"/>
      <c r="I9" s="47">
        <f t="shared" si="8"/>
        <v>0</v>
      </c>
      <c r="J9" s="47">
        <f t="shared" si="9"/>
        <v>0</v>
      </c>
      <c r="K9" s="47"/>
      <c r="L9" s="47">
        <f t="shared" si="10"/>
        <v>0</v>
      </c>
      <c r="M9" s="47">
        <f t="shared" si="11"/>
        <v>1</v>
      </c>
      <c r="N9" s="48">
        <f t="shared" si="12"/>
        <v>0</v>
      </c>
      <c r="O9" s="48">
        <f t="shared" si="13"/>
        <v>0</v>
      </c>
      <c r="P9" s="52">
        <f t="shared" si="14"/>
        <v>0</v>
      </c>
      <c r="Q9" s="52">
        <f t="shared" si="15"/>
        <v>0</v>
      </c>
      <c r="R9" s="54">
        <f t="shared" si="16"/>
        <v>0</v>
      </c>
    </row>
    <row r="10" spans="1:18" ht="34" x14ac:dyDescent="0.4">
      <c r="A10" s="47">
        <v>7</v>
      </c>
      <c r="B10" s="65" t="s">
        <v>352</v>
      </c>
      <c r="C10" s="65" t="s">
        <v>251</v>
      </c>
      <c r="D10" s="47"/>
      <c r="E10" s="47"/>
      <c r="F10" s="47"/>
      <c r="G10" s="47"/>
      <c r="H10" s="47"/>
      <c r="I10" s="47">
        <f t="shared" si="8"/>
        <v>0</v>
      </c>
      <c r="J10" s="47">
        <f t="shared" si="9"/>
        <v>0</v>
      </c>
      <c r="K10" s="47"/>
      <c r="L10" s="47">
        <f t="shared" si="10"/>
        <v>0</v>
      </c>
      <c r="M10" s="47">
        <f t="shared" si="11"/>
        <v>1</v>
      </c>
      <c r="N10" s="48">
        <f t="shared" si="12"/>
        <v>0</v>
      </c>
      <c r="O10" s="48">
        <f t="shared" si="13"/>
        <v>0</v>
      </c>
      <c r="P10" s="52">
        <f t="shared" si="14"/>
        <v>0</v>
      </c>
      <c r="Q10" s="52">
        <f t="shared" si="15"/>
        <v>0</v>
      </c>
      <c r="R10" s="54">
        <f t="shared" si="16"/>
        <v>0</v>
      </c>
    </row>
    <row r="11" spans="1:18" ht="34" x14ac:dyDescent="0.4">
      <c r="A11" s="47">
        <v>8</v>
      </c>
      <c r="B11" s="65" t="s">
        <v>354</v>
      </c>
      <c r="C11" s="65" t="s">
        <v>10</v>
      </c>
      <c r="D11" s="47"/>
      <c r="E11" s="47"/>
      <c r="F11" s="47"/>
      <c r="G11" s="47"/>
      <c r="H11" s="47"/>
      <c r="I11" s="47">
        <f t="shared" si="8"/>
        <v>0</v>
      </c>
      <c r="J11" s="47">
        <f t="shared" si="9"/>
        <v>0</v>
      </c>
      <c r="K11" s="47"/>
      <c r="L11" s="47">
        <f t="shared" si="10"/>
        <v>0</v>
      </c>
      <c r="M11" s="47">
        <f t="shared" si="11"/>
        <v>1</v>
      </c>
      <c r="N11" s="48">
        <f t="shared" si="12"/>
        <v>0</v>
      </c>
      <c r="O11" s="48">
        <f t="shared" si="13"/>
        <v>0</v>
      </c>
      <c r="P11" s="52">
        <f t="shared" si="14"/>
        <v>0</v>
      </c>
      <c r="Q11" s="52">
        <f t="shared" si="15"/>
        <v>0</v>
      </c>
      <c r="R11" s="54">
        <f t="shared" si="16"/>
        <v>0</v>
      </c>
    </row>
    <row r="12" spans="1:18" ht="19.5" x14ac:dyDescent="0.4">
      <c r="A12" s="75" t="s">
        <v>63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2"/>
      <c r="Q12" s="52"/>
      <c r="R12" s="46"/>
    </row>
    <row r="13" spans="1:18" ht="19.5" x14ac:dyDescent="0.4">
      <c r="A13" s="49"/>
      <c r="B13" s="49"/>
      <c r="C13" s="73" t="s">
        <v>9</v>
      </c>
      <c r="D13" s="73"/>
      <c r="E13" s="73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2"/>
      <c r="Q13" s="52"/>
      <c r="R13" s="46"/>
    </row>
    <row r="14" spans="1:18" x14ac:dyDescent="0.4">
      <c r="A14" s="68" t="s">
        <v>68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37</vt:i4>
      </vt:variant>
    </vt:vector>
  </HeadingPairs>
  <TitlesOfParts>
    <vt:vector size="37" baseType="lpstr">
      <vt:lpstr>1國女奇兵</vt:lpstr>
      <vt:lpstr>2小高女 雙兵</vt:lpstr>
      <vt:lpstr>3小高男雙兵</vt:lpstr>
      <vt:lpstr>4國女雙兵</vt:lpstr>
      <vt:lpstr>5國男雙兵</vt:lpstr>
      <vt:lpstr>6小低女國術劍</vt:lpstr>
      <vt:lpstr>7小高女國劍</vt:lpstr>
      <vt:lpstr>8小高男國劍</vt:lpstr>
      <vt:lpstr>9國女短兵</vt:lpstr>
      <vt:lpstr>10國男短兵 </vt:lpstr>
      <vt:lpstr>11國男短兵</vt:lpstr>
      <vt:lpstr>12小高女功夫扇</vt:lpstr>
      <vt:lpstr>13小高男功夫扇</vt:lpstr>
      <vt:lpstr>14小低男國術棍</vt:lpstr>
      <vt:lpstr>15小高女國術棍</vt:lpstr>
      <vt:lpstr>16小高男國術棍</vt:lpstr>
      <vt:lpstr>17國女國術棍</vt:lpstr>
      <vt:lpstr>18國男國術棍</vt:lpstr>
      <vt:lpstr>19小低男國術長兵</vt:lpstr>
      <vt:lpstr>20小高女國術長兵</vt:lpstr>
      <vt:lpstr>21小高男國術長兵</vt:lpstr>
      <vt:lpstr>22國女國術長兵</vt:lpstr>
      <vt:lpstr>23國男國術長兵</vt:lpstr>
      <vt:lpstr>24小低女國術北拳</vt:lpstr>
      <vt:lpstr>25小低男國術北拳</vt:lpstr>
      <vt:lpstr>26小高女國術北拳</vt:lpstr>
      <vt:lpstr>27小高男國術北拳</vt:lpstr>
      <vt:lpstr>28國女國術北拳</vt:lpstr>
      <vt:lpstr>29國男國術北拳</vt:lpstr>
      <vt:lpstr>30小高女化技</vt:lpstr>
      <vt:lpstr>31小高男化技</vt:lpstr>
      <vt:lpstr>32國女化技</vt:lpstr>
      <vt:lpstr>33國男化技</vt:lpstr>
      <vt:lpstr>34小高女對練</vt:lpstr>
      <vt:lpstr>35小高男對練</vt:lpstr>
      <vt:lpstr>36國女對練</vt:lpstr>
      <vt:lpstr>37國男對練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2021-03-26T05:59:17Z</cp:lastPrinted>
  <dcterms:created xsi:type="dcterms:W3CDTF">2017-10-16T13:29:03Z</dcterms:created>
  <dcterms:modified xsi:type="dcterms:W3CDTF">2021-10-05T10:06:06Z</dcterms:modified>
</cp:coreProperties>
</file>