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武術\112春季縣長盃\"/>
    </mc:Choice>
  </mc:AlternateContent>
  <bookViews>
    <workbookView xWindow="0" yWindow="0" windowWidth="0" windowHeight="18410" tabRatio="950"/>
  </bookViews>
  <sheets>
    <sheet name="28國男 長兵" sheetId="1" r:id="rId1"/>
    <sheet name="29國女 長兵" sheetId="2" r:id="rId2"/>
    <sheet name="30小高男 長兵" sheetId="3" r:id="rId3"/>
    <sheet name="31小高女 長兵" sheetId="4" r:id="rId4"/>
    <sheet name="32小低男 長兵" sheetId="5" r:id="rId5"/>
    <sheet name="33國男 雙兵" sheetId="6" r:id="rId6"/>
    <sheet name="34國女 雙兵" sheetId="7" r:id="rId7"/>
    <sheet name="35小高男 雙兵" sheetId="8" r:id="rId8"/>
    <sheet name="36小高女 雙兵" sheetId="9" r:id="rId9"/>
    <sheet name="37小高男 功夫扇" sheetId="10" r:id="rId10"/>
    <sheet name="38小高女 功夫扇" sheetId="11" r:id="rId11"/>
    <sheet name="39小低男 功夫扇" sheetId="12" r:id="rId12"/>
    <sheet name="40小低女 功夫扇" sheetId="13" r:id="rId13"/>
    <sheet name="41小高女 對練" sheetId="14" r:id="rId14"/>
    <sheet name="42小高男 對練" sheetId="15" r:id="rId15"/>
    <sheet name="43國男 對練" sheetId="16" r:id="rId16"/>
  </sheets>
  <calcPr calcId="162913"/>
</workbook>
</file>

<file path=xl/calcChain.xml><?xml version="1.0" encoding="utf-8"?>
<calcChain xmlns="http://schemas.openxmlformats.org/spreadsheetml/2006/main">
  <c r="Q10" i="1" l="1"/>
  <c r="Q9" i="1"/>
  <c r="Q8" i="1"/>
  <c r="Q7" i="1"/>
  <c r="Q6" i="1"/>
  <c r="Q5" i="1"/>
  <c r="Q4" i="1"/>
  <c r="O4" i="1"/>
  <c r="O5" i="1"/>
  <c r="O6" i="1"/>
  <c r="O7" i="1"/>
  <c r="O8" i="1"/>
  <c r="O9" i="1"/>
  <c r="O10" i="1"/>
  <c r="N4" i="1"/>
  <c r="S4" i="1" s="1"/>
  <c r="N5" i="1"/>
  <c r="S5" i="1"/>
  <c r="N6" i="1"/>
  <c r="S6" i="1" s="1"/>
  <c r="N7" i="1"/>
  <c r="S7" i="1" l="1"/>
  <c r="O9" i="16"/>
  <c r="N9" i="16"/>
  <c r="Q9" i="16" s="1"/>
  <c r="I9" i="16"/>
  <c r="P9" i="16" s="1"/>
  <c r="J9" i="16" s="1"/>
  <c r="L9" i="16" s="1"/>
  <c r="P8" i="16"/>
  <c r="J8" i="16" s="1"/>
  <c r="L8" i="16" s="1"/>
  <c r="O8" i="16"/>
  <c r="N8" i="16"/>
  <c r="Q8" i="16" s="1"/>
  <c r="I8" i="16"/>
  <c r="Q7" i="16"/>
  <c r="P7" i="16"/>
  <c r="J7" i="16" s="1"/>
  <c r="L7" i="16" s="1"/>
  <c r="O7" i="16"/>
  <c r="N7" i="16"/>
  <c r="I7" i="16"/>
  <c r="O6" i="16"/>
  <c r="N6" i="16"/>
  <c r="Q6" i="16" s="1"/>
  <c r="I6" i="16"/>
  <c r="P6" i="16" s="1"/>
  <c r="J6" i="16" s="1"/>
  <c r="L6" i="16" s="1"/>
  <c r="O5" i="16"/>
  <c r="N5" i="16"/>
  <c r="Q5" i="16" s="1"/>
  <c r="I5" i="16"/>
  <c r="P5" i="16" s="1"/>
  <c r="J5" i="16" s="1"/>
  <c r="L5" i="16" s="1"/>
  <c r="P4" i="16"/>
  <c r="J4" i="16" s="1"/>
  <c r="L4" i="16" s="1"/>
  <c r="O4" i="16"/>
  <c r="N4" i="16"/>
  <c r="Q4" i="16" s="1"/>
  <c r="I4" i="16"/>
  <c r="Q13" i="15"/>
  <c r="P13" i="15"/>
  <c r="J13" i="15" s="1"/>
  <c r="L13" i="15" s="1"/>
  <c r="O13" i="15"/>
  <c r="N13" i="15"/>
  <c r="I13" i="15"/>
  <c r="O12" i="15"/>
  <c r="N12" i="15"/>
  <c r="Q12" i="15" s="1"/>
  <c r="I12" i="15"/>
  <c r="P12" i="15" s="1"/>
  <c r="J12" i="15" s="1"/>
  <c r="L12" i="15" s="1"/>
  <c r="O11" i="15"/>
  <c r="N11" i="15"/>
  <c r="Q11" i="15" s="1"/>
  <c r="I11" i="15"/>
  <c r="P11" i="15" s="1"/>
  <c r="J11" i="15" s="1"/>
  <c r="L11" i="15" s="1"/>
  <c r="P10" i="15"/>
  <c r="J10" i="15" s="1"/>
  <c r="L10" i="15" s="1"/>
  <c r="O10" i="15"/>
  <c r="Q10" i="15" s="1"/>
  <c r="N10" i="15"/>
  <c r="I10" i="15"/>
  <c r="Q9" i="15"/>
  <c r="P9" i="15"/>
  <c r="J9" i="15" s="1"/>
  <c r="L9" i="15" s="1"/>
  <c r="O9" i="15"/>
  <c r="N9" i="15"/>
  <c r="I9" i="15"/>
  <c r="O8" i="15"/>
  <c r="N8" i="15"/>
  <c r="Q8" i="15" s="1"/>
  <c r="I8" i="15"/>
  <c r="P8" i="15" s="1"/>
  <c r="J8" i="15" s="1"/>
  <c r="L8" i="15" s="1"/>
  <c r="O7" i="15"/>
  <c r="N7" i="15"/>
  <c r="Q7" i="15" s="1"/>
  <c r="I7" i="15"/>
  <c r="P7" i="15" s="1"/>
  <c r="J7" i="15" s="1"/>
  <c r="L7" i="15" s="1"/>
  <c r="P6" i="15"/>
  <c r="J6" i="15" s="1"/>
  <c r="L6" i="15" s="1"/>
  <c r="O6" i="15"/>
  <c r="N6" i="15"/>
  <c r="Q6" i="15" s="1"/>
  <c r="I6" i="15"/>
  <c r="Q5" i="15"/>
  <c r="P5" i="15"/>
  <c r="J5" i="15" s="1"/>
  <c r="L5" i="15" s="1"/>
  <c r="O5" i="15"/>
  <c r="N5" i="15"/>
  <c r="I5" i="15"/>
  <c r="O4" i="15"/>
  <c r="N4" i="15"/>
  <c r="Q4" i="15" s="1"/>
  <c r="I4" i="15"/>
  <c r="P4" i="15" s="1"/>
  <c r="J4" i="15" s="1"/>
  <c r="L4" i="15" s="1"/>
  <c r="O10" i="14"/>
  <c r="N10" i="14"/>
  <c r="Q10" i="14" s="1"/>
  <c r="I10" i="14"/>
  <c r="P10" i="14" s="1"/>
  <c r="J10" i="14" s="1"/>
  <c r="L10" i="14" s="1"/>
  <c r="P9" i="14"/>
  <c r="J9" i="14" s="1"/>
  <c r="L9" i="14" s="1"/>
  <c r="O9" i="14"/>
  <c r="N9" i="14"/>
  <c r="Q9" i="14" s="1"/>
  <c r="I9" i="14"/>
  <c r="Q8" i="14"/>
  <c r="P8" i="14"/>
  <c r="J8" i="14" s="1"/>
  <c r="L8" i="14" s="1"/>
  <c r="O8" i="14"/>
  <c r="N8" i="14"/>
  <c r="I8" i="14"/>
  <c r="O7" i="14"/>
  <c r="N7" i="14"/>
  <c r="Q7" i="14" s="1"/>
  <c r="I7" i="14"/>
  <c r="P7" i="14" s="1"/>
  <c r="J7" i="14" s="1"/>
  <c r="L7" i="14" s="1"/>
  <c r="O6" i="14"/>
  <c r="N6" i="14"/>
  <c r="Q6" i="14" s="1"/>
  <c r="I6" i="14"/>
  <c r="P6" i="14" s="1"/>
  <c r="J6" i="14" s="1"/>
  <c r="L6" i="14" s="1"/>
  <c r="P5" i="14"/>
  <c r="J5" i="14" s="1"/>
  <c r="L5" i="14" s="1"/>
  <c r="O5" i="14"/>
  <c r="N5" i="14"/>
  <c r="Q5" i="14" s="1"/>
  <c r="I5" i="14"/>
  <c r="Q4" i="14"/>
  <c r="P4" i="14"/>
  <c r="J4" i="14" s="1"/>
  <c r="L4" i="14" s="1"/>
  <c r="O4" i="14"/>
  <c r="N4" i="14"/>
  <c r="I4" i="14"/>
  <c r="O6" i="13"/>
  <c r="N6" i="13"/>
  <c r="Q6" i="13" s="1"/>
  <c r="I6" i="13"/>
  <c r="P6" i="13" s="1"/>
  <c r="J6" i="13" s="1"/>
  <c r="L6" i="13" s="1"/>
  <c r="O5" i="13"/>
  <c r="N5" i="13"/>
  <c r="Q5" i="13" s="1"/>
  <c r="I5" i="13"/>
  <c r="P5" i="13" s="1"/>
  <c r="J5" i="13" s="1"/>
  <c r="L5" i="13" s="1"/>
  <c r="P4" i="13"/>
  <c r="J4" i="13" s="1"/>
  <c r="L4" i="13" s="1"/>
  <c r="O4" i="13"/>
  <c r="N4" i="13"/>
  <c r="Q4" i="13" s="1"/>
  <c r="I4" i="13"/>
  <c r="Q7" i="12"/>
  <c r="P7" i="12"/>
  <c r="J7" i="12" s="1"/>
  <c r="L7" i="12" s="1"/>
  <c r="O7" i="12"/>
  <c r="N7" i="12"/>
  <c r="I7" i="12"/>
  <c r="O6" i="12"/>
  <c r="N6" i="12"/>
  <c r="Q6" i="12" s="1"/>
  <c r="I6" i="12"/>
  <c r="P6" i="12" s="1"/>
  <c r="J6" i="12" s="1"/>
  <c r="L6" i="12" s="1"/>
  <c r="O5" i="12"/>
  <c r="N5" i="12"/>
  <c r="Q5" i="12" s="1"/>
  <c r="I5" i="12"/>
  <c r="P5" i="12" s="1"/>
  <c r="J5" i="12" s="1"/>
  <c r="L5" i="12" s="1"/>
  <c r="P4" i="12"/>
  <c r="J4" i="12" s="1"/>
  <c r="L4" i="12" s="1"/>
  <c r="O4" i="12"/>
  <c r="N4" i="12"/>
  <c r="Q4" i="12" s="1"/>
  <c r="I4" i="12"/>
  <c r="Q12" i="11"/>
  <c r="P12" i="11"/>
  <c r="J12" i="11" s="1"/>
  <c r="L12" i="11" s="1"/>
  <c r="O12" i="11"/>
  <c r="N12" i="11"/>
  <c r="I12" i="11"/>
  <c r="O11" i="11"/>
  <c r="N11" i="11"/>
  <c r="Q11" i="11" s="1"/>
  <c r="I11" i="11"/>
  <c r="P11" i="11" s="1"/>
  <c r="J11" i="11" s="1"/>
  <c r="L11" i="11" s="1"/>
  <c r="O10" i="11"/>
  <c r="N10" i="11"/>
  <c r="Q10" i="11" s="1"/>
  <c r="I10" i="11"/>
  <c r="P10" i="11" s="1"/>
  <c r="J10" i="11" s="1"/>
  <c r="L10" i="11" s="1"/>
  <c r="O9" i="11"/>
  <c r="N9" i="11"/>
  <c r="Q9" i="11" s="1"/>
  <c r="I9" i="11"/>
  <c r="P9" i="11" s="1"/>
  <c r="J9" i="11" s="1"/>
  <c r="L9" i="11" s="1"/>
  <c r="O8" i="11"/>
  <c r="P8" i="11" s="1"/>
  <c r="J8" i="11" s="1"/>
  <c r="L8" i="11" s="1"/>
  <c r="N8" i="11"/>
  <c r="I8" i="11"/>
  <c r="P7" i="11"/>
  <c r="J7" i="11" s="1"/>
  <c r="L7" i="11" s="1"/>
  <c r="O7" i="11"/>
  <c r="N7" i="11"/>
  <c r="Q7" i="11" s="1"/>
  <c r="I7" i="11"/>
  <c r="Q6" i="11"/>
  <c r="O6" i="11"/>
  <c r="N6" i="11"/>
  <c r="I6" i="11"/>
  <c r="P6" i="11" s="1"/>
  <c r="J6" i="11" s="1"/>
  <c r="L6" i="11" s="1"/>
  <c r="O5" i="11"/>
  <c r="N5" i="11"/>
  <c r="Q5" i="11" s="1"/>
  <c r="I5" i="11"/>
  <c r="P5" i="11" s="1"/>
  <c r="J5" i="11" s="1"/>
  <c r="L5" i="11" s="1"/>
  <c r="O4" i="11"/>
  <c r="P4" i="11" s="1"/>
  <c r="J4" i="11" s="1"/>
  <c r="L4" i="11" s="1"/>
  <c r="N4" i="11"/>
  <c r="I4" i="11"/>
  <c r="Q8" i="10"/>
  <c r="P8" i="10"/>
  <c r="J8" i="10" s="1"/>
  <c r="L8" i="10" s="1"/>
  <c r="O8" i="10"/>
  <c r="N8" i="10"/>
  <c r="I8" i="10"/>
  <c r="Q7" i="10"/>
  <c r="O7" i="10"/>
  <c r="N7" i="10"/>
  <c r="I7" i="10"/>
  <c r="P7" i="10" s="1"/>
  <c r="J7" i="10" s="1"/>
  <c r="L7" i="10" s="1"/>
  <c r="O6" i="10"/>
  <c r="N6" i="10"/>
  <c r="Q6" i="10" s="1"/>
  <c r="I6" i="10"/>
  <c r="P6" i="10" s="1"/>
  <c r="J6" i="10" s="1"/>
  <c r="L6" i="10" s="1"/>
  <c r="O5" i="10"/>
  <c r="P5" i="10" s="1"/>
  <c r="J5" i="10" s="1"/>
  <c r="L5" i="10" s="1"/>
  <c r="N5" i="10"/>
  <c r="Q5" i="10" s="1"/>
  <c r="I5" i="10"/>
  <c r="Q4" i="10"/>
  <c r="P4" i="10"/>
  <c r="J4" i="10" s="1"/>
  <c r="L4" i="10" s="1"/>
  <c r="O4" i="10"/>
  <c r="N4" i="10"/>
  <c r="I4" i="10"/>
  <c r="Q7" i="9"/>
  <c r="O7" i="9"/>
  <c r="N7" i="9"/>
  <c r="I7" i="9"/>
  <c r="P7" i="9" s="1"/>
  <c r="J7" i="9" s="1"/>
  <c r="L7" i="9" s="1"/>
  <c r="O6" i="9"/>
  <c r="N6" i="9"/>
  <c r="Q6" i="9" s="1"/>
  <c r="I6" i="9"/>
  <c r="P6" i="9" s="1"/>
  <c r="J6" i="9" s="1"/>
  <c r="L6" i="9" s="1"/>
  <c r="O5" i="9"/>
  <c r="P5" i="9" s="1"/>
  <c r="J5" i="9" s="1"/>
  <c r="L5" i="9" s="1"/>
  <c r="N5" i="9"/>
  <c r="Q5" i="9" s="1"/>
  <c r="I5" i="9"/>
  <c r="Q4" i="9"/>
  <c r="P4" i="9"/>
  <c r="J4" i="9" s="1"/>
  <c r="L4" i="9" s="1"/>
  <c r="O4" i="9"/>
  <c r="N4" i="9"/>
  <c r="I4" i="9"/>
  <c r="Q10" i="8"/>
  <c r="O10" i="8"/>
  <c r="N10" i="8"/>
  <c r="I10" i="8"/>
  <c r="P10" i="8" s="1"/>
  <c r="J10" i="8" s="1"/>
  <c r="L10" i="8" s="1"/>
  <c r="O9" i="8"/>
  <c r="N9" i="8"/>
  <c r="Q9" i="8" s="1"/>
  <c r="I9" i="8"/>
  <c r="P9" i="8" s="1"/>
  <c r="J9" i="8" s="1"/>
  <c r="L9" i="8" s="1"/>
  <c r="O8" i="8"/>
  <c r="P8" i="8" s="1"/>
  <c r="N8" i="8"/>
  <c r="Q8" i="8" s="1"/>
  <c r="J8" i="8"/>
  <c r="L8" i="8" s="1"/>
  <c r="I8" i="8"/>
  <c r="Q7" i="8"/>
  <c r="P7" i="8"/>
  <c r="J7" i="8" s="1"/>
  <c r="L7" i="8" s="1"/>
  <c r="O7" i="8"/>
  <c r="N7" i="8"/>
  <c r="I7" i="8"/>
  <c r="Q6" i="8"/>
  <c r="O6" i="8"/>
  <c r="N6" i="8"/>
  <c r="I6" i="8"/>
  <c r="P6" i="8" s="1"/>
  <c r="J6" i="8" s="1"/>
  <c r="L6" i="8" s="1"/>
  <c r="R6" i="8" s="1"/>
  <c r="O5" i="8"/>
  <c r="N5" i="8"/>
  <c r="Q5" i="8" s="1"/>
  <c r="I5" i="8"/>
  <c r="P5" i="8" s="1"/>
  <c r="J5" i="8" s="1"/>
  <c r="L5" i="8" s="1"/>
  <c r="O4" i="8"/>
  <c r="P4" i="8" s="1"/>
  <c r="N4" i="8"/>
  <c r="J4" i="8"/>
  <c r="L4" i="8" s="1"/>
  <c r="I4" i="8"/>
  <c r="Q6" i="7"/>
  <c r="P6" i="7"/>
  <c r="J6" i="7" s="1"/>
  <c r="O6" i="7"/>
  <c r="N6" i="7"/>
  <c r="L6" i="7"/>
  <c r="R6" i="7" s="1"/>
  <c r="I6" i="7"/>
  <c r="O5" i="7"/>
  <c r="N5" i="7"/>
  <c r="Q5" i="7" s="1"/>
  <c r="I5" i="7"/>
  <c r="O4" i="7"/>
  <c r="N4" i="7"/>
  <c r="Q4" i="7" s="1"/>
  <c r="I4" i="7"/>
  <c r="P4" i="7" s="1"/>
  <c r="J4" i="7" s="1"/>
  <c r="L4" i="7" s="1"/>
  <c r="O8" i="6"/>
  <c r="N8" i="6"/>
  <c r="Q8" i="6" s="1"/>
  <c r="I8" i="6"/>
  <c r="P8" i="6" s="1"/>
  <c r="J8" i="6" s="1"/>
  <c r="L8" i="6" s="1"/>
  <c r="P7" i="6"/>
  <c r="J7" i="6" s="1"/>
  <c r="L7" i="6" s="1"/>
  <c r="O7" i="6"/>
  <c r="Q7" i="6" s="1"/>
  <c r="N7" i="6"/>
  <c r="I7" i="6"/>
  <c r="Q6" i="6"/>
  <c r="P6" i="6"/>
  <c r="J6" i="6" s="1"/>
  <c r="L6" i="6" s="1"/>
  <c r="O6" i="6"/>
  <c r="N6" i="6"/>
  <c r="I6" i="6"/>
  <c r="O5" i="6"/>
  <c r="N5" i="6"/>
  <c r="Q5" i="6" s="1"/>
  <c r="I5" i="6"/>
  <c r="P5" i="6" s="1"/>
  <c r="J5" i="6" s="1"/>
  <c r="L5" i="6" s="1"/>
  <c r="O4" i="6"/>
  <c r="N4" i="6"/>
  <c r="Q4" i="6" s="1"/>
  <c r="I4" i="6"/>
  <c r="P4" i="6" s="1"/>
  <c r="J4" i="6" s="1"/>
  <c r="L4" i="6" s="1"/>
  <c r="P5" i="5"/>
  <c r="J5" i="5" s="1"/>
  <c r="L5" i="5" s="1"/>
  <c r="R5" i="5" s="1"/>
  <c r="O5" i="5"/>
  <c r="Q5" i="5" s="1"/>
  <c r="N5" i="5"/>
  <c r="I5" i="5"/>
  <c r="P4" i="5"/>
  <c r="J4" i="5" s="1"/>
  <c r="L4" i="5" s="1"/>
  <c r="R4" i="5" s="1"/>
  <c r="O4" i="5"/>
  <c r="Q4" i="5" s="1"/>
  <c r="N4" i="5"/>
  <c r="I4" i="5"/>
  <c r="P10" i="4"/>
  <c r="J10" i="4" s="1"/>
  <c r="L10" i="4" s="1"/>
  <c r="R10" i="4" s="1"/>
  <c r="O10" i="4"/>
  <c r="Q10" i="4" s="1"/>
  <c r="N10" i="4"/>
  <c r="I10" i="4"/>
  <c r="P9" i="4"/>
  <c r="J9" i="4" s="1"/>
  <c r="L9" i="4" s="1"/>
  <c r="R9" i="4" s="1"/>
  <c r="O9" i="4"/>
  <c r="Q9" i="4" s="1"/>
  <c r="N9" i="4"/>
  <c r="I9" i="4"/>
  <c r="P8" i="4"/>
  <c r="J8" i="4" s="1"/>
  <c r="L8" i="4" s="1"/>
  <c r="R8" i="4" s="1"/>
  <c r="O8" i="4"/>
  <c r="N8" i="4"/>
  <c r="Q8" i="4" s="1"/>
  <c r="I8" i="4"/>
  <c r="P7" i="4"/>
  <c r="J7" i="4" s="1"/>
  <c r="L7" i="4" s="1"/>
  <c r="R7" i="4" s="1"/>
  <c r="O7" i="4"/>
  <c r="N7" i="4"/>
  <c r="Q7" i="4" s="1"/>
  <c r="I7" i="4"/>
  <c r="P6" i="4"/>
  <c r="J6" i="4" s="1"/>
  <c r="L6" i="4" s="1"/>
  <c r="R6" i="4" s="1"/>
  <c r="O6" i="4"/>
  <c r="Q6" i="4" s="1"/>
  <c r="N6" i="4"/>
  <c r="I6" i="4"/>
  <c r="P5" i="4"/>
  <c r="J5" i="4" s="1"/>
  <c r="L5" i="4" s="1"/>
  <c r="R5" i="4" s="1"/>
  <c r="O5" i="4"/>
  <c r="Q5" i="4" s="1"/>
  <c r="N5" i="4"/>
  <c r="I5" i="4"/>
  <c r="P4" i="4"/>
  <c r="J4" i="4" s="1"/>
  <c r="L4" i="4" s="1"/>
  <c r="R4" i="4" s="1"/>
  <c r="O4" i="4"/>
  <c r="Q4" i="4" s="1"/>
  <c r="N4" i="4"/>
  <c r="I4" i="4"/>
  <c r="P17" i="3"/>
  <c r="J17" i="3" s="1"/>
  <c r="L17" i="3" s="1"/>
  <c r="O17" i="3"/>
  <c r="N17" i="3"/>
  <c r="Q17" i="3" s="1"/>
  <c r="I17" i="3"/>
  <c r="Q16" i="3"/>
  <c r="P16" i="3"/>
  <c r="J16" i="3" s="1"/>
  <c r="L16" i="3" s="1"/>
  <c r="O16" i="3"/>
  <c r="N16" i="3"/>
  <c r="I16" i="3"/>
  <c r="O15" i="3"/>
  <c r="N15" i="3"/>
  <c r="Q15" i="3" s="1"/>
  <c r="I15" i="3"/>
  <c r="P15" i="3" s="1"/>
  <c r="J15" i="3" s="1"/>
  <c r="L15" i="3" s="1"/>
  <c r="O14" i="3"/>
  <c r="N14" i="3"/>
  <c r="Q14" i="3" s="1"/>
  <c r="I14" i="3"/>
  <c r="P14" i="3" s="1"/>
  <c r="J14" i="3" s="1"/>
  <c r="L14" i="3" s="1"/>
  <c r="P13" i="3"/>
  <c r="J13" i="3" s="1"/>
  <c r="L13" i="3" s="1"/>
  <c r="O13" i="3"/>
  <c r="N13" i="3"/>
  <c r="Q13" i="3" s="1"/>
  <c r="I13" i="3"/>
  <c r="Q12" i="3"/>
  <c r="P12" i="3"/>
  <c r="J12" i="3" s="1"/>
  <c r="L12" i="3" s="1"/>
  <c r="O12" i="3"/>
  <c r="N12" i="3"/>
  <c r="I12" i="3"/>
  <c r="O11" i="3"/>
  <c r="N11" i="3"/>
  <c r="Q11" i="3" s="1"/>
  <c r="I11" i="3"/>
  <c r="P11" i="3" s="1"/>
  <c r="J11" i="3" s="1"/>
  <c r="L11" i="3" s="1"/>
  <c r="O10" i="3"/>
  <c r="N10" i="3"/>
  <c r="Q10" i="3" s="1"/>
  <c r="I10" i="3"/>
  <c r="P10" i="3" s="1"/>
  <c r="J10" i="3" s="1"/>
  <c r="L10" i="3" s="1"/>
  <c r="P9" i="3"/>
  <c r="J9" i="3" s="1"/>
  <c r="L9" i="3" s="1"/>
  <c r="O9" i="3"/>
  <c r="N9" i="3"/>
  <c r="Q9" i="3" s="1"/>
  <c r="I9" i="3"/>
  <c r="Q8" i="3"/>
  <c r="P8" i="3"/>
  <c r="J8" i="3" s="1"/>
  <c r="L8" i="3" s="1"/>
  <c r="O8" i="3"/>
  <c r="N8" i="3"/>
  <c r="I8" i="3"/>
  <c r="O7" i="3"/>
  <c r="N7" i="3"/>
  <c r="Q7" i="3" s="1"/>
  <c r="I7" i="3"/>
  <c r="P7" i="3" s="1"/>
  <c r="J7" i="3" s="1"/>
  <c r="L7" i="3" s="1"/>
  <c r="O6" i="3"/>
  <c r="N6" i="3"/>
  <c r="Q6" i="3" s="1"/>
  <c r="I6" i="3"/>
  <c r="P6" i="3" s="1"/>
  <c r="J6" i="3" s="1"/>
  <c r="L6" i="3" s="1"/>
  <c r="P5" i="3"/>
  <c r="J5" i="3" s="1"/>
  <c r="L5" i="3" s="1"/>
  <c r="O5" i="3"/>
  <c r="N5" i="3"/>
  <c r="Q5" i="3" s="1"/>
  <c r="I5" i="3"/>
  <c r="Q4" i="3"/>
  <c r="P4" i="3"/>
  <c r="J4" i="3" s="1"/>
  <c r="L4" i="3" s="1"/>
  <c r="O4" i="3"/>
  <c r="N4" i="3"/>
  <c r="I4" i="3"/>
  <c r="O7" i="2"/>
  <c r="N7" i="2"/>
  <c r="Q7" i="2" s="1"/>
  <c r="I7" i="2"/>
  <c r="P7" i="2" s="1"/>
  <c r="J7" i="2" s="1"/>
  <c r="L7" i="2" s="1"/>
  <c r="O6" i="2"/>
  <c r="N6" i="2"/>
  <c r="Q6" i="2" s="1"/>
  <c r="I6" i="2"/>
  <c r="P6" i="2" s="1"/>
  <c r="J6" i="2" s="1"/>
  <c r="L6" i="2" s="1"/>
  <c r="P5" i="2"/>
  <c r="J5" i="2" s="1"/>
  <c r="L5" i="2" s="1"/>
  <c r="O5" i="2"/>
  <c r="N5" i="2"/>
  <c r="Q5" i="2" s="1"/>
  <c r="I5" i="2"/>
  <c r="Q4" i="2"/>
  <c r="P4" i="2"/>
  <c r="J4" i="2" s="1"/>
  <c r="L4" i="2" s="1"/>
  <c r="O4" i="2"/>
  <c r="N4" i="2"/>
  <c r="I4" i="2"/>
  <c r="N10" i="1"/>
  <c r="I10" i="1"/>
  <c r="R10" i="1" s="1"/>
  <c r="J10" i="1" s="1"/>
  <c r="L10" i="1" s="1"/>
  <c r="N9" i="1"/>
  <c r="I9" i="1"/>
  <c r="N8" i="1"/>
  <c r="I8" i="1"/>
  <c r="R8" i="1" s="1"/>
  <c r="J8" i="1" s="1"/>
  <c r="L8" i="1" s="1"/>
  <c r="I7" i="1"/>
  <c r="R7" i="1" s="1"/>
  <c r="J7" i="1" s="1"/>
  <c r="L7" i="1" s="1"/>
  <c r="T7" i="1" s="1"/>
  <c r="I6" i="1"/>
  <c r="I5" i="1"/>
  <c r="I4" i="1"/>
  <c r="R4" i="1" s="1"/>
  <c r="J4" i="1" s="1"/>
  <c r="L4" i="1" s="1"/>
  <c r="T4" i="1" s="1"/>
  <c r="S10" i="1" l="1"/>
  <c r="R5" i="1"/>
  <c r="J5" i="1" s="1"/>
  <c r="L5" i="1" s="1"/>
  <c r="R6" i="1"/>
  <c r="J6" i="1" s="1"/>
  <c r="L6" i="1" s="1"/>
  <c r="T6" i="1" s="1"/>
  <c r="R9" i="1"/>
  <c r="J9" i="1" s="1"/>
  <c r="L9" i="1" s="1"/>
  <c r="S8" i="1"/>
  <c r="T8" i="1" s="1"/>
  <c r="S9" i="1"/>
  <c r="M7" i="2"/>
  <c r="R7" i="2"/>
  <c r="R12" i="3"/>
  <c r="M12" i="3"/>
  <c r="R8" i="6"/>
  <c r="M8" i="6"/>
  <c r="R4" i="3"/>
  <c r="M4" i="3"/>
  <c r="R9" i="3"/>
  <c r="M9" i="3"/>
  <c r="M11" i="3"/>
  <c r="R11" i="3"/>
  <c r="R14" i="3"/>
  <c r="M14" i="3"/>
  <c r="R6" i="6"/>
  <c r="M6" i="6"/>
  <c r="R5" i="2"/>
  <c r="M5" i="2"/>
  <c r="R6" i="3"/>
  <c r="M6" i="3"/>
  <c r="R17" i="3"/>
  <c r="M17" i="3"/>
  <c r="M5" i="6"/>
  <c r="R5" i="6"/>
  <c r="R4" i="8"/>
  <c r="M4" i="8"/>
  <c r="T10" i="1"/>
  <c r="R6" i="2"/>
  <c r="M6" i="2"/>
  <c r="R8" i="3"/>
  <c r="M8" i="3"/>
  <c r="R13" i="3"/>
  <c r="M13" i="3"/>
  <c r="M15" i="3"/>
  <c r="R15" i="3"/>
  <c r="R4" i="6"/>
  <c r="M4" i="6"/>
  <c r="M7" i="8"/>
  <c r="R7" i="8"/>
  <c r="R4" i="2"/>
  <c r="M4" i="2"/>
  <c r="R5" i="3"/>
  <c r="M5" i="3"/>
  <c r="M7" i="3"/>
  <c r="R7" i="3"/>
  <c r="R10" i="3"/>
  <c r="M10" i="3"/>
  <c r="R16" i="3"/>
  <c r="M16" i="3"/>
  <c r="R7" i="6"/>
  <c r="M7" i="6"/>
  <c r="R4" i="7"/>
  <c r="R7" i="10"/>
  <c r="M7" i="10"/>
  <c r="M11" i="11"/>
  <c r="R11" i="11"/>
  <c r="R4" i="14"/>
  <c r="M4" i="14"/>
  <c r="R9" i="14"/>
  <c r="M9" i="14"/>
  <c r="P5" i="7"/>
  <c r="J5" i="7" s="1"/>
  <c r="L5" i="7" s="1"/>
  <c r="M6" i="8"/>
  <c r="M4" i="9"/>
  <c r="R4" i="9"/>
  <c r="R5" i="9"/>
  <c r="M5" i="9"/>
  <c r="R7" i="9"/>
  <c r="M7" i="9"/>
  <c r="R6" i="10"/>
  <c r="M6" i="10"/>
  <c r="R8" i="11"/>
  <c r="M8" i="11"/>
  <c r="R10" i="11"/>
  <c r="M10" i="11"/>
  <c r="R7" i="12"/>
  <c r="M7" i="12"/>
  <c r="R5" i="14"/>
  <c r="M5" i="14"/>
  <c r="M7" i="14"/>
  <c r="R7" i="14"/>
  <c r="R10" i="14"/>
  <c r="M10" i="14"/>
  <c r="R9" i="15"/>
  <c r="M9" i="15"/>
  <c r="R4" i="16"/>
  <c r="M4" i="16"/>
  <c r="M6" i="16"/>
  <c r="R6" i="16"/>
  <c r="R9" i="16"/>
  <c r="M9" i="16"/>
  <c r="M5" i="8"/>
  <c r="M4" i="10"/>
  <c r="R4" i="10"/>
  <c r="R5" i="10"/>
  <c r="M5" i="10"/>
  <c r="R5" i="12"/>
  <c r="M5" i="12"/>
  <c r="M4" i="15"/>
  <c r="R4" i="15"/>
  <c r="R13" i="15"/>
  <c r="M13" i="15"/>
  <c r="Q4" i="8"/>
  <c r="R10" i="8"/>
  <c r="M10" i="8"/>
  <c r="R6" i="9"/>
  <c r="M6" i="9"/>
  <c r="M7" i="11"/>
  <c r="R7" i="11"/>
  <c r="R9" i="11"/>
  <c r="M9" i="11"/>
  <c r="R12" i="11"/>
  <c r="M12" i="11"/>
  <c r="R4" i="13"/>
  <c r="M4" i="13"/>
  <c r="M6" i="13"/>
  <c r="R6" i="13"/>
  <c r="R6" i="14"/>
  <c r="M6" i="14"/>
  <c r="R5" i="15"/>
  <c r="M5" i="15"/>
  <c r="R10" i="15"/>
  <c r="M10" i="15"/>
  <c r="M12" i="15"/>
  <c r="R12" i="15"/>
  <c r="R5" i="16"/>
  <c r="M5" i="16"/>
  <c r="R8" i="8"/>
  <c r="M8" i="8"/>
  <c r="R5" i="11"/>
  <c r="M5" i="11"/>
  <c r="R7" i="15"/>
  <c r="M7" i="15"/>
  <c r="R8" i="16"/>
  <c r="M8" i="16"/>
  <c r="R5" i="8"/>
  <c r="R9" i="8"/>
  <c r="M9" i="8"/>
  <c r="M8" i="10"/>
  <c r="R8" i="10"/>
  <c r="M4" i="11"/>
  <c r="R6" i="11"/>
  <c r="M6" i="11"/>
  <c r="R4" i="12"/>
  <c r="M4" i="12"/>
  <c r="M6" i="12"/>
  <c r="R6" i="12"/>
  <c r="R5" i="13"/>
  <c r="M5" i="13"/>
  <c r="R8" i="14"/>
  <c r="M8" i="14"/>
  <c r="R6" i="15"/>
  <c r="M6" i="15"/>
  <c r="M8" i="15"/>
  <c r="R8" i="15"/>
  <c r="R11" i="15"/>
  <c r="M11" i="15"/>
  <c r="R7" i="16"/>
  <c r="M7" i="16"/>
  <c r="Q4" i="11"/>
  <c r="R4" i="11" s="1"/>
  <c r="Q8" i="11"/>
  <c r="T9" i="1" l="1"/>
  <c r="T5" i="1"/>
  <c r="M10" i="1"/>
  <c r="M7" i="1"/>
  <c r="M4" i="1"/>
  <c r="M8" i="1"/>
  <c r="M5" i="1"/>
  <c r="M9" i="1"/>
  <c r="M6" i="1"/>
  <c r="R5" i="7"/>
  <c r="M5" i="7"/>
  <c r="M4" i="7"/>
  <c r="M6" i="7"/>
</calcChain>
</file>

<file path=xl/sharedStrings.xml><?xml version="1.0" encoding="utf-8"?>
<sst xmlns="http://schemas.openxmlformats.org/spreadsheetml/2006/main" count="580" uniqueCount="176">
  <si>
    <t>雲林縣112年春季縣長盃國術錦標賽【國中男子組國術 長兵器類】比賽名單 甲28場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</si>
  <si>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</si>
  <si>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</si>
  <si>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</si>
  <si>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</si>
  <si>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</si>
  <si>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</si>
  <si>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</si>
  <si>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</si>
  <si>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</si>
  <si>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</si>
  <si>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r>
      <rPr>
        <sz val="11"/>
        <rFont val="標楷體"/>
        <charset val="136"/>
      </rPr>
      <t xml:space="preserve">總分 </t>
    </r>
    <r>
      <rPr>
        <sz val="8"/>
        <rFont val="標楷體"/>
        <charset val="136"/>
      </rPr>
      <t>(扣除高低分)</t>
    </r>
  </si>
  <si>
    <t>裁判長加減分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</si>
  <si>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</si>
  <si>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</si>
  <si>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</si>
  <si>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</si>
  <si>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</si>
  <si>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</si>
  <si>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</si>
  <si>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吳官穎</t>
  </si>
  <si>
    <t>飛沙國中</t>
  </si>
  <si>
    <t>蔡秉翰</t>
  </si>
  <si>
    <t>元長國中</t>
  </si>
  <si>
    <t>廖紘瑋</t>
  </si>
  <si>
    <t>西螺國中</t>
  </si>
  <si>
    <t>林淨叡</t>
  </si>
  <si>
    <t>簡良豪</t>
  </si>
  <si>
    <t>劉崇馼</t>
  </si>
  <si>
    <t>斗六國中</t>
  </si>
  <si>
    <t>吳 迪</t>
  </si>
  <si>
    <t>備註: 合計7位選手參賽,取4名。</t>
  </si>
  <si>
    <t>裁判員簽名:</t>
  </si>
  <si>
    <r>
      <rPr>
        <sz val="12"/>
        <color indexed="8"/>
        <rFont val="標楷體"/>
        <charset val="136"/>
      </rPr>
      <t>同分判定方式說明</t>
    </r>
    <r>
      <rPr>
        <sz val="12"/>
        <color indexed="8"/>
        <rFont val="新細明體"/>
        <charset val="136"/>
      </rPr>
      <t>：</t>
    </r>
    <r>
      <rPr>
        <sz val="12"/>
        <color indexed="8"/>
        <rFont val="標楷體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</si>
  <si>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雲林縣112年春季縣長盃國術錦標賽【國中女子組國術 長兵器類】比賽名單 甲29場</t>
  </si>
  <si>
    <r>
      <rPr>
        <sz val="12"/>
        <rFont val="標楷體"/>
        <charset val="136"/>
      </rPr>
      <t>最高</t>
    </r>
    <r>
      <rPr>
        <sz val="12"/>
        <rFont val="新細明體"/>
        <charset val="136"/>
      </rPr>
      <t>、</t>
    </r>
    <r>
      <rPr>
        <sz val="12"/>
        <rFont val="標楷體"/>
        <charset val="136"/>
      </rPr>
      <t>低分扣除</t>
    </r>
  </si>
  <si>
    <t>蕭鈺惠</t>
  </si>
  <si>
    <t>東南國中</t>
  </si>
  <si>
    <t>湖美琪</t>
  </si>
  <si>
    <t>正心中學</t>
  </si>
  <si>
    <t>廖晨璇</t>
  </si>
  <si>
    <t>鄭映瑀</t>
  </si>
  <si>
    <t>備註: 合計4位選手參賽,取2名。</t>
  </si>
  <si>
    <t>雲林縣112年春季縣長盃國術錦標賽【國小男子高年級組國術 長兵器類】比賽名單 甲30場</t>
  </si>
  <si>
    <t>呂宸佑</t>
  </si>
  <si>
    <t>建華國小</t>
  </si>
  <si>
    <t>周奕廷</t>
  </si>
  <si>
    <t>三崙國小</t>
  </si>
  <si>
    <t>曾浚騰</t>
  </si>
  <si>
    <t>崙背國小</t>
  </si>
  <si>
    <t xml:space="preserve">陳有琦 </t>
  </si>
  <si>
    <t>元長國小</t>
  </si>
  <si>
    <t>林揚振</t>
  </si>
  <si>
    <t>崙豐國小</t>
  </si>
  <si>
    <t>蕭慶鴻</t>
  </si>
  <si>
    <t>信義國小</t>
  </si>
  <si>
    <t>黃威誠</t>
  </si>
  <si>
    <t>宏仁國小</t>
  </si>
  <si>
    <t>吳昀展</t>
  </si>
  <si>
    <t>李英傑</t>
  </si>
  <si>
    <t>文光國小</t>
  </si>
  <si>
    <t>許曜昇</t>
  </si>
  <si>
    <t>洪彥彰</t>
  </si>
  <si>
    <t>莊璨愷</t>
  </si>
  <si>
    <t>雲林國小</t>
  </si>
  <si>
    <t>蔡政哲</t>
  </si>
  <si>
    <t>東光國小</t>
  </si>
  <si>
    <t>顏崇恩</t>
  </si>
  <si>
    <t>旭光國小</t>
  </si>
  <si>
    <t>備註: 合計14位選手參賽,取7名。</t>
  </si>
  <si>
    <t>雲林縣112年春季縣長盃國術錦標賽【國小女子高年級組國術 長兵器類】比賽名單 甲31場</t>
  </si>
  <si>
    <t>陳品璇</t>
  </si>
  <si>
    <t>尚德國小</t>
  </si>
  <si>
    <t>丁巧恩</t>
  </si>
  <si>
    <t>林佳茵</t>
  </si>
  <si>
    <t>吳婕瑀</t>
  </si>
  <si>
    <t>黃子珈</t>
  </si>
  <si>
    <t>陳沛清</t>
  </si>
  <si>
    <t>雲林縣112年春季縣長盃國術錦標賽【國小男子低年級組國術 長兵器類】比賽名單 甲32場</t>
  </si>
  <si>
    <t>林輊翰</t>
  </si>
  <si>
    <t>丁彥翔</t>
  </si>
  <si>
    <t>備註: 合計2位選手參賽,取1名。</t>
  </si>
  <si>
    <t xml:space="preserve"> 雲林縣112年春季縣長盃國術錦標賽【國中男子組國術 雙兵器類】比賽名單 甲33場</t>
  </si>
  <si>
    <t>裁判長    加減分</t>
  </si>
  <si>
    <t>陳福海</t>
  </si>
  <si>
    <t>李宥穎</t>
  </si>
  <si>
    <t>程棕祐</t>
  </si>
  <si>
    <t>黃宗慶</t>
  </si>
  <si>
    <t>備註: 合計5位選手參賽,取3名。</t>
  </si>
  <si>
    <t xml:space="preserve"> 雲林縣112年春季縣長盃國術錦標賽【國中女子組國術 雙兵器類】比賽名單 甲34場</t>
  </si>
  <si>
    <t>曾筠芸</t>
  </si>
  <si>
    <t>洪嘉妍</t>
  </si>
  <si>
    <t>王旆絨</t>
  </si>
  <si>
    <t>備註: 合計3位選手參賽,取2名。</t>
  </si>
  <si>
    <t>雲林縣112年春季縣長盃國術錦標賽【國小男子高年級組國術 雙兵器類】比賽名單 甲35場</t>
  </si>
  <si>
    <t>林祐盛</t>
  </si>
  <si>
    <t>蘇彥同</t>
  </si>
  <si>
    <t>虎尾國小</t>
  </si>
  <si>
    <t>蘇彥舟</t>
  </si>
  <si>
    <t>方偉辰</t>
  </si>
  <si>
    <t>温柏焱</t>
  </si>
  <si>
    <t>許豊毫</t>
  </si>
  <si>
    <t>李柏承</t>
  </si>
  <si>
    <t>公誠國小</t>
  </si>
  <si>
    <t>雲林縣112年春季縣長盃國術錦標賽【國小女子高年級組國術 雙兵器類】比賽名單 甲36場</t>
  </si>
  <si>
    <t>林佳怡</t>
  </si>
  <si>
    <t>林郁彤</t>
  </si>
  <si>
    <t>曾筠均</t>
  </si>
  <si>
    <t>張詠涵</t>
  </si>
  <si>
    <t>雲林縣112年春季縣長盃國術錦標賽【國小男子高年級組國術 功夫扇】比賽名單 甲37場</t>
  </si>
  <si>
    <t>陳禹榮</t>
  </si>
  <si>
    <t>斗六國小</t>
  </si>
  <si>
    <t>林鉦翰</t>
  </si>
  <si>
    <t>林煒棠</t>
  </si>
  <si>
    <t>黃胤程</t>
  </si>
  <si>
    <r>
      <rPr>
        <sz val="13"/>
        <rFont val="標楷體"/>
        <charset val="136"/>
      </rPr>
      <t xml:space="preserve"> </t>
    </r>
    <r>
      <rPr>
        <sz val="12"/>
        <rFont val="標楷體"/>
        <charset val="136"/>
      </rPr>
      <t>雲林縣112年春季縣長盃國術錦標賽【國小女子高年級組國術 功夫扇】比賽名單 甲38場</t>
    </r>
  </si>
  <si>
    <t>吳涵韶</t>
  </si>
  <si>
    <t>李宜瑄</t>
  </si>
  <si>
    <t>方梓亘</t>
  </si>
  <si>
    <t>丁筱淇</t>
  </si>
  <si>
    <t>王菁菁</t>
  </si>
  <si>
    <t>陳怡君</t>
  </si>
  <si>
    <t>許語恩</t>
  </si>
  <si>
    <t>劉宥均</t>
  </si>
  <si>
    <t>張淑菁</t>
  </si>
  <si>
    <t>備註: 合計9位選手參賽,取5名。</t>
  </si>
  <si>
    <t>雲林縣112年春季縣長盃國術錦標賽【國小男子低年級組國術 功夫扇】比賽名單 甲39場</t>
  </si>
  <si>
    <t>陳禹翰</t>
  </si>
  <si>
    <t>江承哲</t>
  </si>
  <si>
    <t>林東畯</t>
  </si>
  <si>
    <t>陳佑郡</t>
  </si>
  <si>
    <t>雲林縣112年春季縣長盃國術錦標賽【國小女子低年級組國術　功夫扇】比賽名單 甲40場</t>
  </si>
  <si>
    <r>
      <t xml:space="preserve">總分 </t>
    </r>
    <r>
      <rPr>
        <sz val="8"/>
        <rFont val="標楷體"/>
        <charset val="136"/>
      </rPr>
      <t>(扣除高低分)</t>
    </r>
  </si>
  <si>
    <t>吳芸寧</t>
  </si>
  <si>
    <t>莿桐國小</t>
  </si>
  <si>
    <t>方姿涵</t>
  </si>
  <si>
    <t>陳品蓉</t>
  </si>
  <si>
    <t>雲林縣112年春季縣長盃國術錦標賽【國小女子高年級組　對練】比賽名單 甲41場</t>
  </si>
  <si>
    <r>
      <t xml:space="preserve">總分 
</t>
    </r>
    <r>
      <rPr>
        <sz val="8"/>
        <rFont val="標楷體"/>
        <charset val="136"/>
      </rPr>
      <t>(扣除高低分)</t>
    </r>
  </si>
  <si>
    <t>最後
得分</t>
  </si>
  <si>
    <t>李宜瑄
林貝珊</t>
  </si>
  <si>
    <t>籃于婷
楊婕妤</t>
  </si>
  <si>
    <t>大美國小</t>
  </si>
  <si>
    <t>鍾婷瑜
王妍蓁</t>
  </si>
  <si>
    <t>方梓亘
林郁彤</t>
  </si>
  <si>
    <t>陳香妤
石郁慈</t>
  </si>
  <si>
    <t>洪綵翎
孫邡瑜</t>
  </si>
  <si>
    <t>備註: 合計7組選手參賽,取4組。</t>
  </si>
  <si>
    <t>雲林縣112年春季縣長盃國術錦標賽【國小男子高年級組　對練】比賽名單 甲42場</t>
  </si>
  <si>
    <t>丁彥鈞
林東澤</t>
  </si>
  <si>
    <t>林翰俞
黃友廷</t>
  </si>
  <si>
    <t>詹博勛
鍾承諭</t>
  </si>
  <si>
    <t>黃威誠
吳昀展</t>
  </si>
  <si>
    <t>李英傑
許曜昇</t>
  </si>
  <si>
    <t>陳尚佑
李沐庭</t>
  </si>
  <si>
    <t>南陽國小</t>
  </si>
  <si>
    <t>李柏池
王昱閔</t>
  </si>
  <si>
    <t>陳暉然
吳泓樺</t>
  </si>
  <si>
    <t>許豊毫
盧彥瑞</t>
  </si>
  <si>
    <t>李俊逸 
洪彥彰</t>
  </si>
  <si>
    <t>備註: 合計10組選手參賽,取5組。</t>
  </si>
  <si>
    <t>雲林縣112年春季縣長盃國術錦標賽【國中男子組對練】比賽名單 甲43場</t>
  </si>
  <si>
    <t>李秉承
羅浚銘</t>
  </si>
  <si>
    <t>姚勝丰
簡良壹</t>
  </si>
  <si>
    <t>王志呈
吳承恩</t>
  </si>
  <si>
    <t>黃宗慶
廖紘瑋</t>
  </si>
  <si>
    <t>蔡秉翰
吳士杰</t>
  </si>
  <si>
    <t>周竑廷
廖友安</t>
  </si>
  <si>
    <t>備註: 合計6組選手參賽,取3組。</t>
  </si>
  <si>
    <t>吳靖絨</t>
    <phoneticPr fontId="11" type="noConversion"/>
  </si>
  <si>
    <t>裁判長加減分</t>
    <phoneticPr fontId="11" type="noConversion"/>
  </si>
  <si>
    <t>王菁菁 
歐軒妤</t>
    <phoneticPr fontId="11" type="noConversion"/>
  </si>
  <si>
    <t>裁判長加減分</t>
    <phoneticPr fontId="11" type="noConversion"/>
  </si>
  <si>
    <t>裁判長加減分</t>
    <phoneticPr fontId="11" type="noConversion"/>
  </si>
  <si>
    <t>最低分</t>
    <phoneticPr fontId="11" type="noConversion"/>
  </si>
  <si>
    <t>最低分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</si>
</sst>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7" x14ac:knownFonts="1">
    <font>
      <sz val="12"/>
      <color indexed="8"/>
      <name val="新細明體"/>
      <charset val="136"/>
    </font>
    <font>
      <sz val="12"/>
      <name val="標楷體"/>
      <charset val="136"/>
    </font>
    <font>
      <sz val="13"/>
      <name val="標楷體"/>
      <charset val="136"/>
    </font>
    <font>
      <sz val="14"/>
      <name val="標楷體"/>
      <charset val="136"/>
    </font>
    <font>
      <sz val="12"/>
      <color indexed="8"/>
      <name val="標楷體"/>
      <charset val="136"/>
    </font>
    <font>
      <sz val="12"/>
      <name val="新細明體"/>
      <charset val="136"/>
    </font>
    <font>
      <sz val="11"/>
      <name val="標楷體"/>
      <charset val="136"/>
    </font>
    <font>
      <sz val="9"/>
      <name val="標楷體"/>
      <charset val="136"/>
    </font>
    <font>
      <sz val="10"/>
      <name val="標楷體"/>
      <charset val="136"/>
    </font>
    <font>
      <sz val="14"/>
      <color indexed="8"/>
      <name val="標楷體"/>
      <charset val="136"/>
    </font>
    <font>
      <sz val="8"/>
      <name val="標楷體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3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  <scheme val="major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7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177" fontId="5" fillId="0" borderId="0" xfId="0" applyNumberFormat="1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12" fillId="0" borderId="2" xfId="0" applyFont="1" applyBorder="1">
      <alignment vertical="center"/>
    </xf>
    <xf numFmtId="0" fontId="14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177" fontId="15" fillId="0" borderId="0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0" fontId="16" fillId="0" borderId="2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zoomScale="90" zoomScaleNormal="90" workbookViewId="0">
      <selection activeCell="S6" sqref="S6"/>
    </sheetView>
  </sheetViews>
  <sheetFormatPr defaultColWidth="9" defaultRowHeight="17" x14ac:dyDescent="0.4"/>
  <cols>
    <col min="1" max="1" width="5.1796875" style="4" customWidth="1"/>
    <col min="2" max="2" width="9.6328125" style="4" customWidth="1"/>
    <col min="3" max="3" width="12.453125" style="4" customWidth="1"/>
    <col min="4" max="8" width="7" style="4" customWidth="1"/>
    <col min="9" max="9" width="7.453125" style="4" customWidth="1"/>
    <col min="10" max="10" width="6.54296875" style="4" customWidth="1"/>
    <col min="11" max="11" width="7.36328125" style="4" customWidth="1"/>
    <col min="12" max="12" width="7.453125" style="4" customWidth="1"/>
    <col min="13" max="13" width="6.81640625" style="4" customWidth="1"/>
    <col min="14" max="14" width="7.90625" style="4" customWidth="1"/>
    <col min="15" max="16" width="8.984375E-2" style="4" hidden="1" customWidth="1"/>
    <col min="17" max="17" width="7.26953125" style="4" customWidth="1"/>
    <col min="18" max="18" width="7.90625" style="5" customWidth="1"/>
    <col min="19" max="19" width="7.6328125" style="5" customWidth="1"/>
    <col min="20" max="20" width="11.08984375" style="4" customWidth="1"/>
    <col min="21" max="16384" width="9" style="4"/>
  </cols>
  <sheetData>
    <row r="1" spans="1:20" ht="24.65" customHeight="1" x14ac:dyDescent="0.4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20" ht="24.65" customHeight="1" x14ac:dyDescent="0.4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50" t="s">
        <v>35</v>
      </c>
      <c r="O2" s="30"/>
      <c r="P2" s="30"/>
      <c r="Q2" s="30"/>
      <c r="R2" s="30"/>
      <c r="S2" s="31" t="s">
        <v>1</v>
      </c>
      <c r="T2" s="31"/>
    </row>
    <row r="3" spans="1:20" ht="45" customHeight="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6" t="s">
        <v>14</v>
      </c>
      <c r="N3" s="9" t="s">
        <v>15</v>
      </c>
      <c r="O3" s="9" t="s">
        <v>16</v>
      </c>
      <c r="P3" s="9" t="s">
        <v>174</v>
      </c>
      <c r="Q3" s="51" t="s">
        <v>175</v>
      </c>
      <c r="R3" s="10" t="s">
        <v>17</v>
      </c>
      <c r="S3" s="12" t="s">
        <v>18</v>
      </c>
      <c r="T3" s="13" t="s">
        <v>19</v>
      </c>
    </row>
    <row r="4" spans="1:20" ht="37" customHeight="1" x14ac:dyDescent="0.4">
      <c r="A4" s="17">
        <v>1</v>
      </c>
      <c r="B4" s="18" t="s">
        <v>27</v>
      </c>
      <c r="C4" s="18" t="s">
        <v>25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SUM(R4/3)</f>
        <v>0</v>
      </c>
      <c r="K4" s="1"/>
      <c r="L4" s="17">
        <f t="shared" ref="L4" si="2">SUM(J4:K4)</f>
        <v>0</v>
      </c>
      <c r="M4" s="1">
        <f t="shared" ref="M4" si="3">RANK(L4,$L$4:$L$11)</f>
        <v>1</v>
      </c>
      <c r="N4" s="11">
        <f>MAX(D4:H4)</f>
        <v>0</v>
      </c>
      <c r="O4" s="11">
        <f>MIN(D4:H4)</f>
        <v>0</v>
      </c>
      <c r="P4" s="11"/>
      <c r="Q4" s="11">
        <f>MAX(G4:K4)</f>
        <v>0</v>
      </c>
      <c r="R4" s="5">
        <f>SUM(I4-N4-O4)</f>
        <v>0</v>
      </c>
      <c r="S4" s="5">
        <f>AVERAGE(N4:O4)</f>
        <v>0</v>
      </c>
      <c r="T4" s="14">
        <f>L4-S4</f>
        <v>0</v>
      </c>
    </row>
    <row r="5" spans="1:20" ht="37" customHeight="1" x14ac:dyDescent="0.4">
      <c r="A5" s="17">
        <v>2</v>
      </c>
      <c r="B5" s="18" t="s">
        <v>28</v>
      </c>
      <c r="C5" s="18" t="s">
        <v>29</v>
      </c>
      <c r="D5" s="19"/>
      <c r="E5" s="1"/>
      <c r="F5" s="1"/>
      <c r="G5" s="1"/>
      <c r="H5" s="1"/>
      <c r="I5" s="1">
        <f t="shared" ref="I5:I10" si="4">SUM(D5:H5)</f>
        <v>0</v>
      </c>
      <c r="J5" s="1">
        <f t="shared" ref="J5:J10" si="5">SUM(R5/3)</f>
        <v>0</v>
      </c>
      <c r="K5" s="1"/>
      <c r="L5" s="17">
        <f t="shared" ref="L5:L10" si="6">SUM(J5:K5)</f>
        <v>0</v>
      </c>
      <c r="M5" s="1">
        <f t="shared" ref="M5:M10" si="7">RANK(L5,$L$4:$L$11)</f>
        <v>1</v>
      </c>
      <c r="N5" s="11">
        <f>MAX(D5:H5)</f>
        <v>0</v>
      </c>
      <c r="O5" s="11">
        <f>MIN(D5:H5)</f>
        <v>0</v>
      </c>
      <c r="P5" s="11"/>
      <c r="Q5" s="11">
        <f>MAX(G5:K5)</f>
        <v>0</v>
      </c>
      <c r="R5" s="5">
        <f>SUM(I5-N5-O5)</f>
        <v>0</v>
      </c>
      <c r="S5" s="5">
        <f>AVERAGE(N5:O5)</f>
        <v>0</v>
      </c>
      <c r="T5" s="15">
        <f>L5-S5</f>
        <v>0</v>
      </c>
    </row>
    <row r="6" spans="1:20" ht="37" customHeight="1" x14ac:dyDescent="0.4">
      <c r="A6" s="17">
        <v>3</v>
      </c>
      <c r="B6" s="18" t="s">
        <v>30</v>
      </c>
      <c r="C6" s="18" t="s">
        <v>29</v>
      </c>
      <c r="D6" s="19"/>
      <c r="E6" s="1"/>
      <c r="F6" s="1"/>
      <c r="G6" s="1"/>
      <c r="H6" s="1"/>
      <c r="I6" s="1">
        <f t="shared" si="4"/>
        <v>0</v>
      </c>
      <c r="J6" s="1">
        <f t="shared" si="5"/>
        <v>0</v>
      </c>
      <c r="K6" s="1"/>
      <c r="L6" s="17">
        <f t="shared" si="6"/>
        <v>0</v>
      </c>
      <c r="M6" s="1">
        <f t="shared" si="7"/>
        <v>1</v>
      </c>
      <c r="N6" s="11">
        <f>MAX(D6:H6)</f>
        <v>0</v>
      </c>
      <c r="O6" s="11">
        <f>MIN(D6:H6)</f>
        <v>0</v>
      </c>
      <c r="P6" s="11"/>
      <c r="Q6" s="11">
        <f>MAX(G6:K6)</f>
        <v>0</v>
      </c>
      <c r="R6" s="5">
        <f>SUM(I6-N6-O6)</f>
        <v>0</v>
      </c>
      <c r="S6" s="5">
        <f>AVERAGE(N6:O6)</f>
        <v>0</v>
      </c>
      <c r="T6" s="15">
        <f>L6-S6</f>
        <v>0</v>
      </c>
    </row>
    <row r="7" spans="1:20" ht="37" customHeight="1" x14ac:dyDescent="0.4">
      <c r="A7" s="17">
        <v>4</v>
      </c>
      <c r="B7" s="18" t="s">
        <v>22</v>
      </c>
      <c r="C7" s="18" t="s">
        <v>23</v>
      </c>
      <c r="D7" s="19"/>
      <c r="E7" s="1"/>
      <c r="F7" s="1"/>
      <c r="G7" s="1"/>
      <c r="H7" s="1"/>
      <c r="I7" s="1">
        <f t="shared" si="4"/>
        <v>0</v>
      </c>
      <c r="J7" s="1">
        <f t="shared" si="5"/>
        <v>0</v>
      </c>
      <c r="K7" s="1"/>
      <c r="L7" s="17">
        <f t="shared" si="6"/>
        <v>0</v>
      </c>
      <c r="M7" s="1">
        <f t="shared" si="7"/>
        <v>1</v>
      </c>
      <c r="N7" s="11">
        <f>MAX(D7:H7)</f>
        <v>0</v>
      </c>
      <c r="O7" s="11">
        <f>MIN(D7:H7)</f>
        <v>0</v>
      </c>
      <c r="P7" s="11"/>
      <c r="Q7" s="11">
        <f>MAX(G7:K7)</f>
        <v>0</v>
      </c>
      <c r="R7" s="5">
        <f>SUM(I7-N7-O7)</f>
        <v>0</v>
      </c>
      <c r="S7" s="5">
        <f>AVERAGE(N7:O7)</f>
        <v>0</v>
      </c>
      <c r="T7" s="15">
        <f>L7-S7</f>
        <v>0</v>
      </c>
    </row>
    <row r="8" spans="1:20" ht="37" customHeight="1" x14ac:dyDescent="0.4">
      <c r="A8" s="17">
        <v>5</v>
      </c>
      <c r="B8" s="18" t="s">
        <v>24</v>
      </c>
      <c r="C8" s="18" t="s">
        <v>25</v>
      </c>
      <c r="D8" s="19"/>
      <c r="E8" s="1"/>
      <c r="F8" s="1"/>
      <c r="G8" s="1"/>
      <c r="H8" s="1"/>
      <c r="I8" s="1">
        <f t="shared" si="4"/>
        <v>0</v>
      </c>
      <c r="J8" s="1">
        <f t="shared" si="5"/>
        <v>0</v>
      </c>
      <c r="K8" s="1"/>
      <c r="L8" s="17">
        <f t="shared" si="6"/>
        <v>0</v>
      </c>
      <c r="M8" s="1">
        <f t="shared" si="7"/>
        <v>1</v>
      </c>
      <c r="N8" s="20">
        <f>MAX(D8:H8)</f>
        <v>0</v>
      </c>
      <c r="O8" s="20">
        <f>MIN(D8:H8)</f>
        <v>0</v>
      </c>
      <c r="P8" s="20"/>
      <c r="Q8" s="11">
        <f>MAX(G8:K8)</f>
        <v>0</v>
      </c>
      <c r="R8" s="22">
        <f>SUM(I8-N8-O8)</f>
        <v>0</v>
      </c>
      <c r="S8" s="5">
        <f>AVERAGE(N8:O8)</f>
        <v>0</v>
      </c>
      <c r="T8" s="15">
        <f>L8-S8</f>
        <v>0</v>
      </c>
    </row>
    <row r="9" spans="1:20" ht="37" customHeight="1" x14ac:dyDescent="0.4">
      <c r="A9" s="17">
        <v>6</v>
      </c>
      <c r="B9" s="18" t="s">
        <v>20</v>
      </c>
      <c r="C9" s="18" t="s">
        <v>21</v>
      </c>
      <c r="D9" s="19"/>
      <c r="E9" s="1"/>
      <c r="F9" s="1"/>
      <c r="G9" s="1"/>
      <c r="H9" s="1"/>
      <c r="I9" s="1">
        <f t="shared" si="4"/>
        <v>0</v>
      </c>
      <c r="J9" s="1">
        <f t="shared" si="5"/>
        <v>0</v>
      </c>
      <c r="K9" s="1"/>
      <c r="L9" s="17">
        <f t="shared" si="6"/>
        <v>0</v>
      </c>
      <c r="M9" s="1">
        <f t="shared" si="7"/>
        <v>1</v>
      </c>
      <c r="N9" s="20">
        <f>MAX(D9:H9)</f>
        <v>0</v>
      </c>
      <c r="O9" s="20">
        <f>MIN(D9:H9)</f>
        <v>0</v>
      </c>
      <c r="P9" s="20"/>
      <c r="Q9" s="11">
        <f>MAX(G9:K9)</f>
        <v>0</v>
      </c>
      <c r="R9" s="22">
        <f>SUM(I9-N9-O9)</f>
        <v>0</v>
      </c>
      <c r="S9" s="5">
        <f>AVERAGE(N9:O9)</f>
        <v>0</v>
      </c>
      <c r="T9" s="15">
        <f>L9-S9</f>
        <v>0</v>
      </c>
    </row>
    <row r="10" spans="1:20" ht="37" customHeight="1" x14ac:dyDescent="0.4">
      <c r="A10" s="17">
        <v>7</v>
      </c>
      <c r="B10" s="18" t="s">
        <v>26</v>
      </c>
      <c r="C10" s="18" t="s">
        <v>25</v>
      </c>
      <c r="D10" s="19"/>
      <c r="E10" s="1"/>
      <c r="F10" s="1"/>
      <c r="G10" s="1"/>
      <c r="H10" s="1"/>
      <c r="I10" s="1">
        <f t="shared" si="4"/>
        <v>0</v>
      </c>
      <c r="J10" s="1">
        <f t="shared" si="5"/>
        <v>0</v>
      </c>
      <c r="K10" s="1"/>
      <c r="L10" s="17">
        <f t="shared" si="6"/>
        <v>0</v>
      </c>
      <c r="M10" s="1">
        <f t="shared" si="7"/>
        <v>1</v>
      </c>
      <c r="N10" s="20">
        <f>MAX(D10:H10)</f>
        <v>0</v>
      </c>
      <c r="O10" s="20">
        <f>MIN(D10:H10)</f>
        <v>0</v>
      </c>
      <c r="P10" s="20"/>
      <c r="Q10" s="11">
        <f>MAX(G10:K10)</f>
        <v>0</v>
      </c>
      <c r="R10" s="22">
        <f>SUM(I10-N10-O10)</f>
        <v>0</v>
      </c>
      <c r="S10" s="5">
        <f>AVERAGE(N10:O10)</f>
        <v>0</v>
      </c>
      <c r="T10" s="15">
        <f>L10-S10</f>
        <v>0</v>
      </c>
    </row>
    <row r="11" spans="1:20" ht="37" customHeight="1" x14ac:dyDescent="0.4">
      <c r="A11" s="32" t="s">
        <v>31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  <c r="O11" s="33"/>
      <c r="P11" s="26"/>
      <c r="Q11" s="26"/>
      <c r="T11" s="15"/>
    </row>
    <row r="12" spans="1:20" ht="37" customHeight="1" x14ac:dyDescent="0.4">
      <c r="C12" s="34" t="s">
        <v>32</v>
      </c>
      <c r="D12" s="34"/>
      <c r="E12" s="34"/>
    </row>
    <row r="13" spans="1:20" ht="37" customHeight="1" x14ac:dyDescent="0.4">
      <c r="A13" s="35" t="s">
        <v>33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</row>
  </sheetData>
  <sortState ref="A4:C7">
    <sortCondition ref="A4:A7"/>
  </sortState>
  <mergeCells count="6">
    <mergeCell ref="N2:R2"/>
    <mergeCell ref="S2:T2"/>
    <mergeCell ref="A11:O11"/>
    <mergeCell ref="C12:E12"/>
    <mergeCell ref="A13:T13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A8" sqref="A8:O8"/>
    </sheetView>
  </sheetViews>
  <sheetFormatPr defaultColWidth="9" defaultRowHeight="17" x14ac:dyDescent="0.4"/>
  <cols>
    <col min="1" max="1" width="5.1796875" style="4" customWidth="1"/>
    <col min="2" max="2" width="9.6328125" style="4" customWidth="1"/>
    <col min="3" max="3" width="12.453125" style="4" customWidth="1"/>
    <col min="4" max="8" width="7" style="4" customWidth="1"/>
    <col min="9" max="9" width="7.453125" style="4" customWidth="1"/>
    <col min="10" max="10" width="6.54296875" style="4" customWidth="1"/>
    <col min="11" max="11" width="7.36328125" style="4" customWidth="1"/>
    <col min="12" max="12" width="7.453125" style="4" customWidth="1"/>
    <col min="13" max="13" width="6.81640625" style="4" customWidth="1"/>
    <col min="14" max="14" width="6.90625" style="4" customWidth="1"/>
    <col min="15" max="15" width="6.7265625" style="4" customWidth="1"/>
    <col min="16" max="16" width="7.26953125" style="5" customWidth="1"/>
    <col min="17" max="17" width="7.6328125" style="5" customWidth="1"/>
    <col min="18" max="18" width="11.36328125" style="4" customWidth="1"/>
    <col min="19" max="16384" width="9" style="4"/>
  </cols>
  <sheetData>
    <row r="1" spans="1:18" ht="24.65" customHeight="1" x14ac:dyDescent="0.4">
      <c r="A1" s="37" t="s">
        <v>34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8" ht="24.65" customHeight="1" x14ac:dyDescent="0.4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45" customHeight="1" x14ac:dyDescent="0.4">
      <c r="A3" s="1" t="s">
        <v>2</v>
      </c>
      <c r="B3" s="25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36</v>
      </c>
      <c r="C4" s="18" t="s">
        <v>37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RANK(L4,$L$4:$L$7)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38</v>
      </c>
      <c r="C5" s="18" t="s">
        <v>39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RANK(L5,$L$4:$L$7)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41</v>
      </c>
      <c r="C6" s="18" t="s">
        <v>29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RANK(L6,$L$4:$L$7)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5">
        <f>L6-Q6</f>
        <v>0</v>
      </c>
    </row>
    <row r="7" spans="1:18" ht="37" customHeight="1" x14ac:dyDescent="0.4">
      <c r="A7" s="17">
        <v>4</v>
      </c>
      <c r="B7" s="18" t="s">
        <v>40</v>
      </c>
      <c r="C7" s="18" t="s">
        <v>37</v>
      </c>
      <c r="D7" s="19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RANK(L7,$L$4:$L$7)</f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5">
        <f>L7-Q7</f>
        <v>0</v>
      </c>
    </row>
    <row r="8" spans="1:18" ht="37" customHeight="1" x14ac:dyDescent="0.4">
      <c r="A8" s="32" t="s">
        <v>42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33"/>
    </row>
    <row r="9" spans="1:18" ht="37" customHeight="1" x14ac:dyDescent="0.4">
      <c r="A9" s="3"/>
      <c r="B9" s="3"/>
      <c r="C9" s="34" t="s">
        <v>32</v>
      </c>
      <c r="D9" s="34"/>
      <c r="E9" s="34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8" ht="37" customHeight="1" x14ac:dyDescent="0.4">
      <c r="A10" s="35" t="s">
        <v>33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30" customHeight="1" x14ac:dyDescent="0.4"/>
    <row r="12" spans="1:18" ht="36" customHeight="1" x14ac:dyDescent="0.4"/>
    <row r="13" spans="1:18" ht="36" customHeight="1" x14ac:dyDescent="0.4"/>
    <row r="14" spans="1:18" ht="36" customHeight="1" x14ac:dyDescent="0.4"/>
  </sheetData>
  <sortState ref="A4:C7">
    <sortCondition ref="A4:A7"/>
  </sortState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54" zoomScaleNormal="54" workbookViewId="0">
      <selection activeCell="T3" sqref="T3"/>
    </sheetView>
  </sheetViews>
  <sheetFormatPr defaultColWidth="9" defaultRowHeight="17" x14ac:dyDescent="0.4"/>
  <cols>
    <col min="1" max="1" width="5.1796875" style="4" customWidth="1"/>
    <col min="2" max="2" width="9.6328125" style="4" customWidth="1"/>
    <col min="3" max="3" width="12.453125" style="4" customWidth="1"/>
    <col min="4" max="8" width="7" style="4" customWidth="1"/>
    <col min="9" max="9" width="7.453125" style="4" customWidth="1"/>
    <col min="10" max="10" width="7.90625" style="4" customWidth="1"/>
    <col min="11" max="11" width="8.90625" style="4" customWidth="1"/>
    <col min="12" max="12" width="7.453125" style="4" customWidth="1"/>
    <col min="13" max="13" width="6.81640625" style="4" customWidth="1"/>
    <col min="14" max="14" width="6.90625" style="4" customWidth="1"/>
    <col min="15" max="15" width="7" style="4" customWidth="1"/>
    <col min="16" max="16" width="7.81640625" style="5" customWidth="1"/>
    <col min="17" max="17" width="8.6328125" style="5" customWidth="1"/>
    <col min="18" max="18" width="11.90625" style="4" customWidth="1"/>
    <col min="19" max="16384" width="9" style="4"/>
  </cols>
  <sheetData>
    <row r="1" spans="1:18" ht="24.65" customHeight="1" x14ac:dyDescent="0.4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8" ht="24.65" customHeight="1" x14ac:dyDescent="0.4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0" t="s">
        <v>35</v>
      </c>
      <c r="O2" s="30"/>
      <c r="P2" s="30"/>
      <c r="Q2" s="31" t="s">
        <v>1</v>
      </c>
      <c r="R2" s="31"/>
    </row>
    <row r="3" spans="1:18" ht="45" customHeight="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46</v>
      </c>
      <c r="C4" s="18" t="s">
        <v>47</v>
      </c>
      <c r="D4" s="19"/>
      <c r="E4" s="1"/>
      <c r="F4" s="1"/>
      <c r="G4" s="1"/>
      <c r="H4" s="1"/>
      <c r="I4" s="1">
        <f>SUM(D4:H4)</f>
        <v>0</v>
      </c>
      <c r="J4" s="1">
        <f>SUM(P4/3)</f>
        <v>0</v>
      </c>
      <c r="K4" s="1"/>
      <c r="L4" s="1">
        <f>SUM(J4:K4)</f>
        <v>0</v>
      </c>
      <c r="M4" s="1">
        <f>RANK(L4,$L$4:$L$5)</f>
        <v>1</v>
      </c>
      <c r="N4" s="11">
        <f>MAX(D4:H4)</f>
        <v>0</v>
      </c>
      <c r="O4" s="11">
        <f>MIN(D4:H4)</f>
        <v>0</v>
      </c>
      <c r="P4" s="5">
        <f>SUM(I4-N4-O4)</f>
        <v>0</v>
      </c>
      <c r="Q4" s="5">
        <f>AVERAGE(N4:O4)</f>
        <v>0</v>
      </c>
      <c r="R4" s="14">
        <f>L4-Q4</f>
        <v>0</v>
      </c>
    </row>
    <row r="5" spans="1:18" ht="37" customHeight="1" x14ac:dyDescent="0.4">
      <c r="A5" s="17">
        <v>2</v>
      </c>
      <c r="B5" s="18" t="s">
        <v>48</v>
      </c>
      <c r="C5" s="18" t="s">
        <v>49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RANK(L5,$L$4:$L$5)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50</v>
      </c>
      <c r="C6" s="18" t="s">
        <v>51</v>
      </c>
      <c r="D6" s="19"/>
      <c r="E6" s="1"/>
      <c r="F6" s="1"/>
      <c r="G6" s="1"/>
      <c r="H6" s="1"/>
      <c r="I6" s="1">
        <f t="shared" ref="I6" si="0">SUM(D6:H6)</f>
        <v>0</v>
      </c>
      <c r="J6" s="1">
        <f t="shared" ref="J6" si="1">SUM(P6/3)</f>
        <v>0</v>
      </c>
      <c r="K6" s="1"/>
      <c r="L6" s="1">
        <f t="shared" ref="L6" si="2">SUM(J6:K6)</f>
        <v>0</v>
      </c>
      <c r="M6" s="1">
        <f t="shared" ref="M6" si="3">RANK(L6,$L$4:$L$5)</f>
        <v>1</v>
      </c>
      <c r="N6" s="11">
        <f t="shared" ref="N6" si="4">MAX(D6:H6)</f>
        <v>0</v>
      </c>
      <c r="O6" s="11">
        <f t="shared" ref="O6" si="5">MIN(D6:H6)</f>
        <v>0</v>
      </c>
      <c r="P6" s="5">
        <f t="shared" ref="P6" si="6">SUM(I6-N6-O6)</f>
        <v>0</v>
      </c>
      <c r="Q6" s="5">
        <f t="shared" ref="Q6" si="7">AVERAGE(N6:O6)</f>
        <v>0</v>
      </c>
      <c r="R6" s="14">
        <f t="shared" ref="R6" si="8">L6-Q6</f>
        <v>0</v>
      </c>
    </row>
    <row r="7" spans="1:18" ht="37" customHeight="1" x14ac:dyDescent="0.4">
      <c r="A7" s="17">
        <v>4</v>
      </c>
      <c r="B7" s="18" t="s">
        <v>52</v>
      </c>
      <c r="C7" s="18" t="s">
        <v>53</v>
      </c>
      <c r="D7" s="19"/>
      <c r="E7" s="1"/>
      <c r="F7" s="1"/>
      <c r="G7" s="1"/>
      <c r="H7" s="1"/>
      <c r="I7" s="1">
        <f t="shared" ref="I7:I17" si="9">SUM(D7:H7)</f>
        <v>0</v>
      </c>
      <c r="J7" s="1">
        <f t="shared" ref="J7:J17" si="10">SUM(P7/3)</f>
        <v>0</v>
      </c>
      <c r="K7" s="1"/>
      <c r="L7" s="1">
        <f t="shared" ref="L7:L17" si="11">SUM(J7:K7)</f>
        <v>0</v>
      </c>
      <c r="M7" s="1">
        <f t="shared" ref="M7:M17" si="12">RANK(L7,$L$4:$L$5)</f>
        <v>1</v>
      </c>
      <c r="N7" s="11">
        <f t="shared" ref="N7:N17" si="13">MAX(D7:H7)</f>
        <v>0</v>
      </c>
      <c r="O7" s="11">
        <f t="shared" ref="O7:O17" si="14">MIN(D7:H7)</f>
        <v>0</v>
      </c>
      <c r="P7" s="5">
        <f t="shared" ref="P7:P17" si="15">SUM(I7-N7-O7)</f>
        <v>0</v>
      </c>
      <c r="Q7" s="5">
        <f t="shared" ref="Q7:Q17" si="16">AVERAGE(N7:O7)</f>
        <v>0</v>
      </c>
      <c r="R7" s="15">
        <f t="shared" ref="R7:R17" si="17">L7-Q7</f>
        <v>0</v>
      </c>
    </row>
    <row r="8" spans="1:18" ht="37" customHeight="1" x14ac:dyDescent="0.4">
      <c r="A8" s="17">
        <v>5</v>
      </c>
      <c r="B8" s="2" t="s">
        <v>54</v>
      </c>
      <c r="C8" s="18" t="s">
        <v>55</v>
      </c>
      <c r="D8" s="19"/>
      <c r="E8" s="1"/>
      <c r="F8" s="1"/>
      <c r="G8" s="1"/>
      <c r="H8" s="1"/>
      <c r="I8" s="1">
        <f t="shared" si="9"/>
        <v>0</v>
      </c>
      <c r="J8" s="1">
        <f t="shared" si="10"/>
        <v>0</v>
      </c>
      <c r="K8" s="1"/>
      <c r="L8" s="1">
        <f t="shared" si="11"/>
        <v>0</v>
      </c>
      <c r="M8" s="1">
        <f t="shared" si="12"/>
        <v>1</v>
      </c>
      <c r="N8" s="11">
        <f t="shared" si="13"/>
        <v>0</v>
      </c>
      <c r="O8" s="11">
        <f t="shared" si="14"/>
        <v>0</v>
      </c>
      <c r="P8" s="5">
        <f t="shared" si="15"/>
        <v>0</v>
      </c>
      <c r="Q8" s="5">
        <f t="shared" si="16"/>
        <v>0</v>
      </c>
      <c r="R8" s="14">
        <f t="shared" si="17"/>
        <v>0</v>
      </c>
    </row>
    <row r="9" spans="1:18" ht="37" customHeight="1" x14ac:dyDescent="0.4">
      <c r="A9" s="17">
        <v>6</v>
      </c>
      <c r="B9" s="18" t="s">
        <v>56</v>
      </c>
      <c r="C9" s="18" t="s">
        <v>57</v>
      </c>
      <c r="D9" s="19"/>
      <c r="E9" s="1"/>
      <c r="F9" s="1"/>
      <c r="G9" s="1"/>
      <c r="H9" s="1"/>
      <c r="I9" s="1">
        <f t="shared" si="9"/>
        <v>0</v>
      </c>
      <c r="J9" s="1">
        <f t="shared" si="10"/>
        <v>0</v>
      </c>
      <c r="K9" s="1"/>
      <c r="L9" s="1">
        <f t="shared" si="11"/>
        <v>0</v>
      </c>
      <c r="M9" s="1">
        <f t="shared" si="12"/>
        <v>1</v>
      </c>
      <c r="N9" s="11">
        <f t="shared" si="13"/>
        <v>0</v>
      </c>
      <c r="O9" s="11">
        <f t="shared" si="14"/>
        <v>0</v>
      </c>
      <c r="P9" s="5">
        <f t="shared" si="15"/>
        <v>0</v>
      </c>
      <c r="Q9" s="5">
        <f t="shared" si="16"/>
        <v>0</v>
      </c>
      <c r="R9" s="15">
        <f t="shared" si="17"/>
        <v>0</v>
      </c>
    </row>
    <row r="10" spans="1:18" ht="37" customHeight="1" x14ac:dyDescent="0.4">
      <c r="A10" s="17">
        <v>7</v>
      </c>
      <c r="B10" s="18" t="s">
        <v>44</v>
      </c>
      <c r="C10" s="18" t="s">
        <v>45</v>
      </c>
      <c r="D10" s="19"/>
      <c r="E10" s="1"/>
      <c r="F10" s="1"/>
      <c r="G10" s="1"/>
      <c r="H10" s="1"/>
      <c r="I10" s="1">
        <f t="shared" si="9"/>
        <v>0</v>
      </c>
      <c r="J10" s="1">
        <f t="shared" si="10"/>
        <v>0</v>
      </c>
      <c r="K10" s="1"/>
      <c r="L10" s="1">
        <f t="shared" si="11"/>
        <v>0</v>
      </c>
      <c r="M10" s="1">
        <f t="shared" si="12"/>
        <v>1</v>
      </c>
      <c r="N10" s="11">
        <f t="shared" si="13"/>
        <v>0</v>
      </c>
      <c r="O10" s="11">
        <f t="shared" si="14"/>
        <v>0</v>
      </c>
      <c r="P10" s="5">
        <f t="shared" si="15"/>
        <v>0</v>
      </c>
      <c r="Q10" s="5">
        <f t="shared" si="16"/>
        <v>0</v>
      </c>
      <c r="R10" s="14">
        <f t="shared" si="17"/>
        <v>0</v>
      </c>
    </row>
    <row r="11" spans="1:18" ht="37" customHeight="1" x14ac:dyDescent="0.4">
      <c r="A11" s="17">
        <v>8</v>
      </c>
      <c r="B11" s="18" t="s">
        <v>59</v>
      </c>
      <c r="C11" s="18" t="s">
        <v>60</v>
      </c>
      <c r="D11" s="19"/>
      <c r="E11" s="1"/>
      <c r="F11" s="1"/>
      <c r="G11" s="1"/>
      <c r="H11" s="1"/>
      <c r="I11" s="1">
        <f t="shared" si="9"/>
        <v>0</v>
      </c>
      <c r="J11" s="1">
        <f t="shared" si="10"/>
        <v>0</v>
      </c>
      <c r="K11" s="1"/>
      <c r="L11" s="1">
        <f t="shared" si="11"/>
        <v>0</v>
      </c>
      <c r="M11" s="1">
        <f t="shared" si="12"/>
        <v>1</v>
      </c>
      <c r="N11" s="11">
        <f t="shared" si="13"/>
        <v>0</v>
      </c>
      <c r="O11" s="11">
        <f t="shared" si="14"/>
        <v>0</v>
      </c>
      <c r="P11" s="5">
        <f t="shared" si="15"/>
        <v>0</v>
      </c>
      <c r="Q11" s="5">
        <f t="shared" si="16"/>
        <v>0</v>
      </c>
      <c r="R11" s="15">
        <f t="shared" si="17"/>
        <v>0</v>
      </c>
    </row>
    <row r="12" spans="1:18" ht="37" customHeight="1" x14ac:dyDescent="0.4">
      <c r="A12" s="17">
        <v>9</v>
      </c>
      <c r="B12" s="18" t="s">
        <v>61</v>
      </c>
      <c r="C12" s="18" t="s">
        <v>60</v>
      </c>
      <c r="D12" s="19"/>
      <c r="E12" s="1"/>
      <c r="F12" s="1"/>
      <c r="G12" s="1"/>
      <c r="H12" s="1"/>
      <c r="I12" s="1">
        <f t="shared" si="9"/>
        <v>0</v>
      </c>
      <c r="J12" s="1">
        <f t="shared" si="10"/>
        <v>0</v>
      </c>
      <c r="K12" s="1"/>
      <c r="L12" s="1">
        <f t="shared" si="11"/>
        <v>0</v>
      </c>
      <c r="M12" s="1">
        <f t="shared" si="12"/>
        <v>1</v>
      </c>
      <c r="N12" s="11">
        <f t="shared" si="13"/>
        <v>0</v>
      </c>
      <c r="O12" s="11">
        <f t="shared" si="14"/>
        <v>0</v>
      </c>
      <c r="P12" s="5">
        <f t="shared" si="15"/>
        <v>0</v>
      </c>
      <c r="Q12" s="5">
        <f t="shared" si="16"/>
        <v>0</v>
      </c>
      <c r="R12" s="14">
        <f t="shared" si="17"/>
        <v>0</v>
      </c>
    </row>
    <row r="13" spans="1:18" ht="37" customHeight="1" x14ac:dyDescent="0.4">
      <c r="A13" s="17">
        <v>10</v>
      </c>
      <c r="B13" s="18" t="s">
        <v>63</v>
      </c>
      <c r="C13" s="18" t="s">
        <v>64</v>
      </c>
      <c r="D13" s="19"/>
      <c r="E13" s="1"/>
      <c r="F13" s="1"/>
      <c r="G13" s="1"/>
      <c r="H13" s="1"/>
      <c r="I13" s="1">
        <f t="shared" si="9"/>
        <v>0</v>
      </c>
      <c r="J13" s="1">
        <f t="shared" si="10"/>
        <v>0</v>
      </c>
      <c r="K13" s="1"/>
      <c r="L13" s="1">
        <f t="shared" si="11"/>
        <v>0</v>
      </c>
      <c r="M13" s="1">
        <f t="shared" si="12"/>
        <v>1</v>
      </c>
      <c r="N13" s="11">
        <f t="shared" si="13"/>
        <v>0</v>
      </c>
      <c r="O13" s="11">
        <f t="shared" si="14"/>
        <v>0</v>
      </c>
      <c r="P13" s="5">
        <f t="shared" si="15"/>
        <v>0</v>
      </c>
      <c r="Q13" s="5">
        <f t="shared" si="16"/>
        <v>0</v>
      </c>
      <c r="R13" s="15">
        <f t="shared" si="17"/>
        <v>0</v>
      </c>
    </row>
    <row r="14" spans="1:18" ht="37" customHeight="1" x14ac:dyDescent="0.4">
      <c r="A14" s="17">
        <v>11</v>
      </c>
      <c r="B14" s="18" t="s">
        <v>65</v>
      </c>
      <c r="C14" s="18" t="s">
        <v>66</v>
      </c>
      <c r="D14" s="19"/>
      <c r="E14" s="1"/>
      <c r="F14" s="1"/>
      <c r="G14" s="1"/>
      <c r="H14" s="1"/>
      <c r="I14" s="1">
        <f t="shared" si="9"/>
        <v>0</v>
      </c>
      <c r="J14" s="1">
        <f t="shared" si="10"/>
        <v>0</v>
      </c>
      <c r="K14" s="1"/>
      <c r="L14" s="1">
        <f t="shared" si="11"/>
        <v>0</v>
      </c>
      <c r="M14" s="1">
        <f t="shared" si="12"/>
        <v>1</v>
      </c>
      <c r="N14" s="11">
        <f t="shared" si="13"/>
        <v>0</v>
      </c>
      <c r="O14" s="11">
        <f t="shared" si="14"/>
        <v>0</v>
      </c>
      <c r="P14" s="5">
        <f t="shared" si="15"/>
        <v>0</v>
      </c>
      <c r="Q14" s="5">
        <f t="shared" si="16"/>
        <v>0</v>
      </c>
      <c r="R14" s="14">
        <f t="shared" si="17"/>
        <v>0</v>
      </c>
    </row>
    <row r="15" spans="1:18" ht="37" customHeight="1" x14ac:dyDescent="0.4">
      <c r="A15" s="17">
        <v>12</v>
      </c>
      <c r="B15" s="18" t="s">
        <v>67</v>
      </c>
      <c r="C15" s="18" t="s">
        <v>68</v>
      </c>
      <c r="D15" s="19"/>
      <c r="E15" s="1"/>
      <c r="F15" s="1"/>
      <c r="G15" s="1"/>
      <c r="H15" s="1"/>
      <c r="I15" s="1">
        <f t="shared" si="9"/>
        <v>0</v>
      </c>
      <c r="J15" s="1">
        <f t="shared" si="10"/>
        <v>0</v>
      </c>
      <c r="K15" s="1"/>
      <c r="L15" s="1">
        <f t="shared" si="11"/>
        <v>0</v>
      </c>
      <c r="M15" s="1">
        <f t="shared" si="12"/>
        <v>1</v>
      </c>
      <c r="N15" s="11">
        <f t="shared" si="13"/>
        <v>0</v>
      </c>
      <c r="O15" s="11">
        <f t="shared" si="14"/>
        <v>0</v>
      </c>
      <c r="P15" s="5">
        <f t="shared" si="15"/>
        <v>0</v>
      </c>
      <c r="Q15" s="5">
        <f t="shared" si="16"/>
        <v>0</v>
      </c>
      <c r="R15" s="15">
        <f t="shared" si="17"/>
        <v>0</v>
      </c>
    </row>
    <row r="16" spans="1:18" ht="37" customHeight="1" x14ac:dyDescent="0.4">
      <c r="A16" s="17">
        <v>13</v>
      </c>
      <c r="B16" s="18" t="s">
        <v>58</v>
      </c>
      <c r="C16" s="18" t="s">
        <v>57</v>
      </c>
      <c r="D16" s="19"/>
      <c r="E16" s="1"/>
      <c r="F16" s="1"/>
      <c r="G16" s="1"/>
      <c r="H16" s="1"/>
      <c r="I16" s="1">
        <f t="shared" si="9"/>
        <v>0</v>
      </c>
      <c r="J16" s="1">
        <f t="shared" si="10"/>
        <v>0</v>
      </c>
      <c r="K16" s="1"/>
      <c r="L16" s="1">
        <f t="shared" si="11"/>
        <v>0</v>
      </c>
      <c r="M16" s="1">
        <f t="shared" si="12"/>
        <v>1</v>
      </c>
      <c r="N16" s="11">
        <f t="shared" si="13"/>
        <v>0</v>
      </c>
      <c r="O16" s="11">
        <f t="shared" si="14"/>
        <v>0</v>
      </c>
      <c r="P16" s="5">
        <f t="shared" si="15"/>
        <v>0</v>
      </c>
      <c r="Q16" s="5">
        <f t="shared" si="16"/>
        <v>0</v>
      </c>
      <c r="R16" s="14">
        <f t="shared" si="17"/>
        <v>0</v>
      </c>
    </row>
    <row r="17" spans="1:18" ht="37" customHeight="1" x14ac:dyDescent="0.4">
      <c r="A17" s="17">
        <v>14</v>
      </c>
      <c r="B17" s="18" t="s">
        <v>62</v>
      </c>
      <c r="C17" s="18" t="s">
        <v>60</v>
      </c>
      <c r="D17" s="19"/>
      <c r="E17" s="1"/>
      <c r="F17" s="1"/>
      <c r="G17" s="1"/>
      <c r="H17" s="1"/>
      <c r="I17" s="1">
        <f t="shared" si="9"/>
        <v>0</v>
      </c>
      <c r="J17" s="1">
        <f t="shared" si="10"/>
        <v>0</v>
      </c>
      <c r="K17" s="1"/>
      <c r="L17" s="1">
        <f t="shared" si="11"/>
        <v>0</v>
      </c>
      <c r="M17" s="1">
        <f t="shared" si="12"/>
        <v>1</v>
      </c>
      <c r="N17" s="11">
        <f t="shared" si="13"/>
        <v>0</v>
      </c>
      <c r="O17" s="11">
        <f t="shared" si="14"/>
        <v>0</v>
      </c>
      <c r="P17" s="5">
        <f t="shared" si="15"/>
        <v>0</v>
      </c>
      <c r="Q17" s="5">
        <f t="shared" si="16"/>
        <v>0</v>
      </c>
      <c r="R17" s="15">
        <f t="shared" si="17"/>
        <v>0</v>
      </c>
    </row>
    <row r="18" spans="1:18" ht="37" customHeight="1" x14ac:dyDescent="0.4">
      <c r="A18" s="32" t="s">
        <v>69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3"/>
      <c r="O18" s="33"/>
    </row>
    <row r="19" spans="1:18" ht="37" customHeight="1" x14ac:dyDescent="0.4">
      <c r="A19" s="3"/>
      <c r="B19" s="3"/>
      <c r="C19" s="34" t="s">
        <v>32</v>
      </c>
      <c r="D19" s="34"/>
      <c r="E19" s="34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8" ht="37" customHeight="1" x14ac:dyDescent="0.4">
      <c r="A20" s="35" t="s">
        <v>33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</row>
    <row r="21" spans="1:18" ht="30" customHeight="1" x14ac:dyDescent="0.4"/>
    <row r="22" spans="1:18" ht="30" customHeight="1" x14ac:dyDescent="0.4"/>
    <row r="23" spans="1:18" ht="30" customHeight="1" x14ac:dyDescent="0.4"/>
    <row r="24" spans="1:18" ht="30" customHeight="1" x14ac:dyDescent="0.4"/>
    <row r="25" spans="1:18" ht="36" customHeight="1" x14ac:dyDescent="0.4"/>
    <row r="26" spans="1:18" ht="36" customHeight="1" x14ac:dyDescent="0.4"/>
    <row r="27" spans="1:18" ht="36" customHeight="1" x14ac:dyDescent="0.4"/>
  </sheetData>
  <mergeCells count="6">
    <mergeCell ref="N2:P2"/>
    <mergeCell ref="Q2:R2"/>
    <mergeCell ref="A18:O18"/>
    <mergeCell ref="C19:E19"/>
    <mergeCell ref="A20:R20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10" zoomScaleNormal="100" workbookViewId="0">
      <selection activeCell="S9" sqref="S9"/>
    </sheetView>
  </sheetViews>
  <sheetFormatPr defaultColWidth="9" defaultRowHeight="17" x14ac:dyDescent="0.4"/>
  <cols>
    <col min="1" max="1" width="5.1796875" style="4" customWidth="1"/>
    <col min="2" max="2" width="9.6328125" style="4" customWidth="1"/>
    <col min="3" max="3" width="12.453125" style="4" customWidth="1"/>
    <col min="4" max="8" width="7" style="4" customWidth="1"/>
    <col min="9" max="9" width="7.453125" style="4" customWidth="1"/>
    <col min="10" max="10" width="6.54296875" style="4" customWidth="1"/>
    <col min="11" max="11" width="7.36328125" style="4" customWidth="1"/>
    <col min="12" max="12" width="7.453125" style="4" customWidth="1"/>
    <col min="13" max="13" width="6.81640625" style="4" customWidth="1"/>
    <col min="14" max="14" width="6.90625" style="4" customWidth="1"/>
    <col min="15" max="15" width="6.81640625" style="4" customWidth="1"/>
    <col min="16" max="17" width="7.6328125" style="5" customWidth="1"/>
    <col min="18" max="18" width="11.26953125" style="4" customWidth="1"/>
    <col min="19" max="16384" width="9" style="4"/>
  </cols>
  <sheetData>
    <row r="1" spans="1:18" ht="24.65" customHeight="1" x14ac:dyDescent="0.4">
      <c r="A1" s="37" t="s">
        <v>70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45" customHeight="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75</v>
      </c>
      <c r="C4" s="18" t="s">
        <v>53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76</v>
      </c>
      <c r="C5" s="18" t="s">
        <v>57</v>
      </c>
      <c r="D5" s="19"/>
      <c r="E5" s="1"/>
      <c r="F5" s="1"/>
      <c r="G5" s="1"/>
      <c r="H5" s="1"/>
      <c r="I5" s="1">
        <f t="shared" ref="I5:I10" si="8">SUM(D5:H5)</f>
        <v>0</v>
      </c>
      <c r="J5" s="1">
        <f t="shared" ref="J5:J10" si="9">SUM(P5/3)</f>
        <v>0</v>
      </c>
      <c r="K5" s="1"/>
      <c r="L5" s="1">
        <f t="shared" ref="L5:L10" si="10">SUM(J5:K5)</f>
        <v>0</v>
      </c>
      <c r="M5" s="1">
        <v>1</v>
      </c>
      <c r="N5" s="11">
        <f t="shared" ref="N5:N10" si="11">MAX(D5:H5)</f>
        <v>0</v>
      </c>
      <c r="O5" s="11">
        <f t="shared" ref="O5:O10" si="12">MIN(D5:H5)</f>
        <v>0</v>
      </c>
      <c r="P5" s="5">
        <f t="shared" ref="P5:P10" si="13">SUM(I5-N5-O5)</f>
        <v>0</v>
      </c>
      <c r="Q5" s="5">
        <f t="shared" ref="Q5:Q10" si="14">AVERAGE(N5:O5)</f>
        <v>0</v>
      </c>
      <c r="R5" s="15">
        <f t="shared" ref="R5:R10" si="15">L5-Q5</f>
        <v>0</v>
      </c>
    </row>
    <row r="6" spans="1:18" ht="37" customHeight="1" x14ac:dyDescent="0.4">
      <c r="A6" s="17">
        <v>3</v>
      </c>
      <c r="B6" s="18" t="s">
        <v>77</v>
      </c>
      <c r="C6" s="18" t="s">
        <v>49</v>
      </c>
      <c r="D6" s="19"/>
      <c r="E6" s="1"/>
      <c r="F6" s="1"/>
      <c r="G6" s="1"/>
      <c r="H6" s="1"/>
      <c r="I6" s="1">
        <f t="shared" si="8"/>
        <v>0</v>
      </c>
      <c r="J6" s="1">
        <f t="shared" si="9"/>
        <v>0</v>
      </c>
      <c r="K6" s="1"/>
      <c r="L6" s="1">
        <f t="shared" si="10"/>
        <v>0</v>
      </c>
      <c r="M6" s="1">
        <v>1</v>
      </c>
      <c r="N6" s="11">
        <f t="shared" si="11"/>
        <v>0</v>
      </c>
      <c r="O6" s="11">
        <f t="shared" si="12"/>
        <v>0</v>
      </c>
      <c r="P6" s="5">
        <f t="shared" si="13"/>
        <v>0</v>
      </c>
      <c r="Q6" s="5">
        <f t="shared" si="14"/>
        <v>0</v>
      </c>
      <c r="R6" s="15">
        <f t="shared" si="15"/>
        <v>0</v>
      </c>
    </row>
    <row r="7" spans="1:18" ht="37" customHeight="1" x14ac:dyDescent="0.4">
      <c r="A7" s="17">
        <v>4</v>
      </c>
      <c r="B7" s="27" t="s">
        <v>169</v>
      </c>
      <c r="C7" s="18" t="s">
        <v>45</v>
      </c>
      <c r="D7" s="19"/>
      <c r="E7" s="1"/>
      <c r="F7" s="1"/>
      <c r="G7" s="1"/>
      <c r="H7" s="1"/>
      <c r="I7" s="1">
        <f t="shared" si="8"/>
        <v>0</v>
      </c>
      <c r="J7" s="1">
        <f t="shared" si="9"/>
        <v>0</v>
      </c>
      <c r="K7" s="1"/>
      <c r="L7" s="1">
        <f t="shared" si="10"/>
        <v>0</v>
      </c>
      <c r="M7" s="1">
        <v>1</v>
      </c>
      <c r="N7" s="11">
        <f t="shared" si="11"/>
        <v>0</v>
      </c>
      <c r="O7" s="11">
        <f t="shared" si="12"/>
        <v>0</v>
      </c>
      <c r="P7" s="5">
        <f t="shared" si="13"/>
        <v>0</v>
      </c>
      <c r="Q7" s="5">
        <f t="shared" si="14"/>
        <v>0</v>
      </c>
      <c r="R7" s="15">
        <f t="shared" si="15"/>
        <v>0</v>
      </c>
    </row>
    <row r="8" spans="1:18" ht="37" customHeight="1" x14ac:dyDescent="0.4">
      <c r="A8" s="17">
        <v>5</v>
      </c>
      <c r="B8" s="18" t="s">
        <v>71</v>
      </c>
      <c r="C8" s="18" t="s">
        <v>72</v>
      </c>
      <c r="D8" s="19"/>
      <c r="E8" s="1"/>
      <c r="F8" s="1"/>
      <c r="G8" s="1"/>
      <c r="H8" s="1"/>
      <c r="I8" s="1">
        <f t="shared" si="8"/>
        <v>0</v>
      </c>
      <c r="J8" s="1">
        <f t="shared" si="9"/>
        <v>0</v>
      </c>
      <c r="K8" s="1"/>
      <c r="L8" s="1">
        <f t="shared" si="10"/>
        <v>0</v>
      </c>
      <c r="M8" s="1">
        <v>1</v>
      </c>
      <c r="N8" s="11">
        <f t="shared" si="11"/>
        <v>0</v>
      </c>
      <c r="O8" s="11">
        <f t="shared" si="12"/>
        <v>0</v>
      </c>
      <c r="P8" s="5">
        <f t="shared" si="13"/>
        <v>0</v>
      </c>
      <c r="Q8" s="5">
        <f t="shared" si="14"/>
        <v>0</v>
      </c>
      <c r="R8" s="15">
        <f t="shared" si="15"/>
        <v>0</v>
      </c>
    </row>
    <row r="9" spans="1:18" ht="37" customHeight="1" x14ac:dyDescent="0.4">
      <c r="A9" s="17">
        <v>6</v>
      </c>
      <c r="B9" s="18" t="s">
        <v>73</v>
      </c>
      <c r="C9" s="18" t="s">
        <v>72</v>
      </c>
      <c r="D9" s="19"/>
      <c r="E9" s="1"/>
      <c r="F9" s="1"/>
      <c r="G9" s="1"/>
      <c r="H9" s="1"/>
      <c r="I9" s="1">
        <f t="shared" si="8"/>
        <v>0</v>
      </c>
      <c r="J9" s="1">
        <f t="shared" si="9"/>
        <v>0</v>
      </c>
      <c r="K9" s="1"/>
      <c r="L9" s="1">
        <f t="shared" si="10"/>
        <v>0</v>
      </c>
      <c r="M9" s="1">
        <v>1</v>
      </c>
      <c r="N9" s="11">
        <f t="shared" si="11"/>
        <v>0</v>
      </c>
      <c r="O9" s="11">
        <f t="shared" si="12"/>
        <v>0</v>
      </c>
      <c r="P9" s="5">
        <f t="shared" si="13"/>
        <v>0</v>
      </c>
      <c r="Q9" s="5">
        <f t="shared" si="14"/>
        <v>0</v>
      </c>
      <c r="R9" s="15">
        <f t="shared" si="15"/>
        <v>0</v>
      </c>
    </row>
    <row r="10" spans="1:18" ht="37" customHeight="1" x14ac:dyDescent="0.4">
      <c r="A10" s="17">
        <v>7</v>
      </c>
      <c r="B10" s="18" t="s">
        <v>74</v>
      </c>
      <c r="C10" s="18" t="s">
        <v>49</v>
      </c>
      <c r="D10" s="19"/>
      <c r="E10" s="1"/>
      <c r="F10" s="1"/>
      <c r="G10" s="1"/>
      <c r="H10" s="1"/>
      <c r="I10" s="1">
        <f t="shared" si="8"/>
        <v>0</v>
      </c>
      <c r="J10" s="1">
        <f t="shared" si="9"/>
        <v>0</v>
      </c>
      <c r="K10" s="1"/>
      <c r="L10" s="1">
        <f t="shared" si="10"/>
        <v>0</v>
      </c>
      <c r="M10" s="1">
        <v>1</v>
      </c>
      <c r="N10" s="11">
        <f t="shared" si="11"/>
        <v>0</v>
      </c>
      <c r="O10" s="11">
        <f t="shared" si="12"/>
        <v>0</v>
      </c>
      <c r="P10" s="5">
        <f t="shared" si="13"/>
        <v>0</v>
      </c>
      <c r="Q10" s="5">
        <f t="shared" si="14"/>
        <v>0</v>
      </c>
      <c r="R10" s="15">
        <f t="shared" si="15"/>
        <v>0</v>
      </c>
    </row>
    <row r="11" spans="1:18" ht="37" customHeight="1" x14ac:dyDescent="0.4">
      <c r="A11" s="39" t="s">
        <v>31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3"/>
      <c r="O11" s="33"/>
    </row>
    <row r="12" spans="1:18" ht="37" customHeight="1" x14ac:dyDescent="0.4">
      <c r="A12" s="3"/>
      <c r="B12" s="3"/>
      <c r="C12" s="34" t="s">
        <v>32</v>
      </c>
      <c r="D12" s="34"/>
      <c r="E12" s="34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8" ht="37" customHeight="1" x14ac:dyDescent="0.4">
      <c r="A13" s="35" t="s">
        <v>33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 ht="20" customHeight="1" x14ac:dyDescent="0.4"/>
    <row r="15" spans="1:18" ht="20" customHeight="1" x14ac:dyDescent="0.4"/>
    <row r="16" spans="1:18" ht="20" customHeight="1" x14ac:dyDescent="0.4"/>
  </sheetData>
  <mergeCells count="6">
    <mergeCell ref="N2:P2"/>
    <mergeCell ref="Q2:R2"/>
    <mergeCell ref="A11:O11"/>
    <mergeCell ref="C12:E12"/>
    <mergeCell ref="A13:R13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84" zoomScaleNormal="84" workbookViewId="0">
      <selection activeCell="T5" sqref="T5"/>
    </sheetView>
  </sheetViews>
  <sheetFormatPr defaultColWidth="9" defaultRowHeight="17" x14ac:dyDescent="0.4"/>
  <cols>
    <col min="1" max="1" width="5.1796875" style="4" customWidth="1"/>
    <col min="2" max="2" width="9.6328125" style="4" customWidth="1"/>
    <col min="3" max="3" width="12.453125" style="4" customWidth="1"/>
    <col min="4" max="10" width="6.54296875" style="4" customWidth="1"/>
    <col min="11" max="11" width="8" style="4" customWidth="1"/>
    <col min="12" max="13" width="6.54296875" style="4" customWidth="1"/>
    <col min="14" max="14" width="7.26953125" style="4" customWidth="1"/>
    <col min="15" max="15" width="8.26953125" style="4" customWidth="1"/>
    <col min="16" max="16" width="7.453125" style="5" customWidth="1"/>
    <col min="17" max="17" width="8.453125" style="5" customWidth="1"/>
    <col min="18" max="18" width="11.90625" style="4" customWidth="1"/>
    <col min="19" max="16384" width="9" style="4"/>
  </cols>
  <sheetData>
    <row r="1" spans="1:18" ht="24.65" customHeight="1" x14ac:dyDescent="0.4">
      <c r="A1" s="37" t="s">
        <v>78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45" customHeight="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79</v>
      </c>
      <c r="C4" s="18" t="s">
        <v>72</v>
      </c>
      <c r="D4" s="19"/>
      <c r="E4" s="1"/>
      <c r="F4" s="1"/>
      <c r="G4" s="1"/>
      <c r="H4" s="1"/>
      <c r="I4" s="1">
        <f>SUM(D4:H4)</f>
        <v>0</v>
      </c>
      <c r="J4" s="1">
        <f>SUM(P4/3)</f>
        <v>0</v>
      </c>
      <c r="K4" s="1"/>
      <c r="L4" s="1">
        <f>SUM(J4:K4)</f>
        <v>0</v>
      </c>
      <c r="M4" s="1">
        <v>1</v>
      </c>
      <c r="N4" s="11">
        <f>MAX(D4:H4)</f>
        <v>0</v>
      </c>
      <c r="O4" s="11">
        <f>MIN(D4:H4)</f>
        <v>0</v>
      </c>
      <c r="P4" s="5">
        <f>SUM(I4-N4-O4)</f>
        <v>0</v>
      </c>
      <c r="Q4" s="5">
        <f>AVERAGE(N4:O4)</f>
        <v>0</v>
      </c>
      <c r="R4" s="14">
        <f>L4-Q4</f>
        <v>0</v>
      </c>
    </row>
    <row r="5" spans="1:18" ht="37" customHeight="1" x14ac:dyDescent="0.4">
      <c r="A5" s="17">
        <v>2</v>
      </c>
      <c r="B5" s="18" t="s">
        <v>80</v>
      </c>
      <c r="C5" s="18" t="s">
        <v>53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39" t="s">
        <v>81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3"/>
      <c r="O6" s="33"/>
    </row>
    <row r="7" spans="1:18" ht="37" customHeight="1" x14ac:dyDescent="0.4">
      <c r="A7" s="3"/>
      <c r="B7" s="3"/>
      <c r="C7" s="34" t="s">
        <v>32</v>
      </c>
      <c r="D7" s="34"/>
      <c r="E7" s="34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8" ht="37" customHeight="1" x14ac:dyDescent="0.4">
      <c r="A8" s="35" t="s">
        <v>33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</row>
  </sheetData>
  <mergeCells count="6">
    <mergeCell ref="N2:P2"/>
    <mergeCell ref="Q2:R2"/>
    <mergeCell ref="A6:O6"/>
    <mergeCell ref="C7:E7"/>
    <mergeCell ref="A8:R8"/>
    <mergeCell ref="A1:M2"/>
  </mergeCells>
  <phoneticPr fontId="11" type="noConversion"/>
  <pageMargins left="0.45" right="0.26874999999999999" top="0.57916666666666705" bottom="0.53888888888888897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A4" zoomScale="84" zoomScaleNormal="84" workbookViewId="0">
      <selection activeCell="S3" sqref="S3"/>
    </sheetView>
  </sheetViews>
  <sheetFormatPr defaultColWidth="9" defaultRowHeight="17" x14ac:dyDescent="0.4"/>
  <cols>
    <col min="1" max="1" width="4.81640625" customWidth="1"/>
    <col min="3" max="3" width="11.81640625" customWidth="1"/>
    <col min="4" max="10" width="6.81640625" customWidth="1"/>
    <col min="11" max="11" width="7.36328125" customWidth="1"/>
    <col min="12" max="13" width="6.81640625" customWidth="1"/>
    <col min="14" max="14" width="7.26953125" customWidth="1"/>
    <col min="15" max="15" width="7.453125" customWidth="1"/>
    <col min="16" max="16" width="7.90625" customWidth="1"/>
    <col min="17" max="17" width="8" customWidth="1"/>
    <col min="18" max="18" width="10.6328125" customWidth="1"/>
  </cols>
  <sheetData>
    <row r="1" spans="1:18" ht="24.65" customHeight="1" x14ac:dyDescent="0.4">
      <c r="A1" s="42" t="s">
        <v>82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2" customHeight="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49" t="s">
        <v>173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84</v>
      </c>
      <c r="C4" s="18" t="s">
        <v>23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RANK(L4,$L$4:$L$17)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86</v>
      </c>
      <c r="C5" s="2" t="s">
        <v>25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RANK(L5,$L$4:$L$17)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85</v>
      </c>
      <c r="C6" s="18" t="s">
        <v>25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RANK(L6,$L$4:$L$17)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5">
        <f>L6-Q6</f>
        <v>0</v>
      </c>
    </row>
    <row r="7" spans="1:18" ht="37" customHeight="1" x14ac:dyDescent="0.4">
      <c r="A7" s="17">
        <v>4</v>
      </c>
      <c r="B7" s="18" t="s">
        <v>20</v>
      </c>
      <c r="C7" s="18" t="s">
        <v>21</v>
      </c>
      <c r="D7" s="19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RANK(L7,$L$4:$L$17)</f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4">
        <f>L7-Q7</f>
        <v>0</v>
      </c>
    </row>
    <row r="8" spans="1:18" ht="37" customHeight="1" x14ac:dyDescent="0.4">
      <c r="A8" s="17">
        <v>5</v>
      </c>
      <c r="B8" s="18" t="s">
        <v>87</v>
      </c>
      <c r="C8" s="18" t="s">
        <v>25</v>
      </c>
      <c r="D8" s="19"/>
      <c r="E8" s="1"/>
      <c r="F8" s="1"/>
      <c r="G8" s="1"/>
      <c r="H8" s="1"/>
      <c r="I8" s="1">
        <f>SUM(D8:H8)</f>
        <v>0</v>
      </c>
      <c r="J8" s="1">
        <f>SUM(P8/3)</f>
        <v>0</v>
      </c>
      <c r="K8" s="1"/>
      <c r="L8" s="1">
        <f>SUM(J8:K8)</f>
        <v>0</v>
      </c>
      <c r="M8" s="1">
        <f>RANK(L8,$L$4:$L$17)</f>
        <v>1</v>
      </c>
      <c r="N8" s="11">
        <f>MAX(D8:H8)</f>
        <v>0</v>
      </c>
      <c r="O8" s="11">
        <f>MIN(D8:H8)</f>
        <v>0</v>
      </c>
      <c r="P8" s="5">
        <f>SUM(I8-N8-O8)</f>
        <v>0</v>
      </c>
      <c r="Q8" s="5">
        <f>AVERAGE(N8:O8)</f>
        <v>0</v>
      </c>
      <c r="R8" s="15">
        <f>L8-Q8</f>
        <v>0</v>
      </c>
    </row>
    <row r="9" spans="1:18" ht="37" customHeight="1" x14ac:dyDescent="0.4">
      <c r="A9" s="40" t="s">
        <v>88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8" ht="37" customHeight="1" x14ac:dyDescent="0.4">
      <c r="A10" s="3"/>
      <c r="B10" s="3"/>
      <c r="C10" s="41" t="s">
        <v>32</v>
      </c>
      <c r="D10" s="41"/>
      <c r="E10" s="41"/>
    </row>
    <row r="11" spans="1:18" ht="37" customHeight="1" x14ac:dyDescent="0.4">
      <c r="A11" s="35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18" ht="15" customHeight="1" x14ac:dyDescent="0.4">
      <c r="A12" s="20"/>
      <c r="B12" s="21"/>
      <c r="C12" s="2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2"/>
      <c r="Q12" s="22"/>
      <c r="R12" s="23"/>
    </row>
    <row r="13" spans="1:18" ht="15" customHeight="1" x14ac:dyDescent="0.4">
      <c r="A13" s="20"/>
      <c r="B13" s="21"/>
      <c r="C13" s="21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2"/>
      <c r="Q13" s="22"/>
      <c r="R13" s="24"/>
    </row>
    <row r="14" spans="1:18" ht="15" customHeight="1" x14ac:dyDescent="0.4">
      <c r="A14" s="20"/>
      <c r="B14" s="21"/>
      <c r="C14" s="21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2"/>
      <c r="Q14" s="22"/>
      <c r="R14" s="23"/>
    </row>
    <row r="15" spans="1:18" ht="15" customHeight="1" x14ac:dyDescent="0.4">
      <c r="A15" s="20"/>
      <c r="B15" s="21"/>
      <c r="C15" s="21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2"/>
      <c r="Q15" s="22"/>
      <c r="R15" s="23"/>
    </row>
    <row r="16" spans="1:18" ht="15" customHeight="1" x14ac:dyDescent="0.4">
      <c r="A16" s="20"/>
      <c r="B16" s="21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2"/>
      <c r="Q16" s="22"/>
      <c r="R16" s="23"/>
    </row>
    <row r="17" spans="1:18" ht="15" customHeight="1" x14ac:dyDescent="0.4">
      <c r="A17" s="20"/>
      <c r="B17" s="21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2"/>
      <c r="Q17" s="22"/>
      <c r="R17" s="23"/>
    </row>
    <row r="18" spans="1:18" ht="15" customHeight="1" x14ac:dyDescent="0.4">
      <c r="A18" s="20"/>
      <c r="B18" s="21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2"/>
      <c r="Q18" s="22"/>
      <c r="R18" s="23"/>
    </row>
    <row r="19" spans="1:18" ht="15" customHeight="1" x14ac:dyDescent="0.4">
      <c r="A19" s="20"/>
      <c r="B19" s="21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2"/>
      <c r="Q19" s="22"/>
      <c r="R19" s="23"/>
    </row>
    <row r="20" spans="1:18" ht="15" customHeight="1" x14ac:dyDescent="0.4">
      <c r="A20" s="20"/>
      <c r="B20" s="21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2"/>
      <c r="Q20" s="22"/>
      <c r="R20" s="23"/>
    </row>
    <row r="21" spans="1:18" ht="15" customHeight="1" x14ac:dyDescent="0.4">
      <c r="A21" s="20"/>
      <c r="B21" s="21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2"/>
      <c r="Q21" s="22"/>
      <c r="R21" s="23"/>
    </row>
    <row r="22" spans="1:18" ht="15" customHeight="1" x14ac:dyDescent="0.4">
      <c r="A22" s="20"/>
      <c r="B22" s="21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2"/>
      <c r="Q22" s="22"/>
      <c r="R22" s="23"/>
    </row>
    <row r="23" spans="1:18" ht="15" customHeight="1" x14ac:dyDescent="0.4">
      <c r="A23" s="20"/>
      <c r="B23" s="21"/>
      <c r="C23" s="21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2"/>
      <c r="Q23" s="22"/>
      <c r="R23" s="23"/>
    </row>
    <row r="24" spans="1:18" ht="15" customHeight="1" x14ac:dyDescent="0.4">
      <c r="A24" s="20"/>
      <c r="B24" s="21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2"/>
      <c r="Q24" s="22"/>
      <c r="R24" s="23"/>
    </row>
    <row r="25" spans="1:18" ht="15" customHeight="1" x14ac:dyDescent="0.4">
      <c r="A25" s="20"/>
      <c r="B25" s="21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2"/>
      <c r="Q25" s="22"/>
      <c r="R25" s="23"/>
    </row>
    <row r="26" spans="1:18" ht="15" customHeight="1" x14ac:dyDescent="0.4">
      <c r="A26" s="20"/>
      <c r="B26" s="21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2"/>
      <c r="Q26" s="22"/>
      <c r="R26" s="23"/>
    </row>
    <row r="27" spans="1:18" ht="15" customHeight="1" x14ac:dyDescent="0.4">
      <c r="A27" s="20"/>
      <c r="B27" s="21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2"/>
      <c r="Q27" s="22"/>
      <c r="R27" s="23"/>
    </row>
  </sheetData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69930555555555596" right="0.69930555555555596" top="0.75" bottom="0.75" header="0.3" footer="0.3"/>
  <pageSetup paperSize="9" orientation="landscape" horizontalDpi="1200" verticalDpi="12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4" zoomScaleNormal="100" workbookViewId="0">
      <selection activeCell="N3" sqref="N3"/>
    </sheetView>
  </sheetViews>
  <sheetFormatPr defaultColWidth="9" defaultRowHeight="17" x14ac:dyDescent="0.4"/>
  <cols>
    <col min="1" max="1" width="4.81640625" customWidth="1"/>
    <col min="3" max="3" width="12.08984375" customWidth="1"/>
    <col min="4" max="13" width="6.81640625" customWidth="1"/>
    <col min="14" max="14" width="7.08984375" customWidth="1"/>
    <col min="15" max="15" width="7.1796875" customWidth="1"/>
    <col min="16" max="16" width="7.26953125" customWidth="1"/>
    <col min="17" max="17" width="7.453125" customWidth="1"/>
    <col min="18" max="18" width="10.6328125" customWidth="1"/>
  </cols>
  <sheetData>
    <row r="1" spans="1:18" ht="24.65" customHeight="1" x14ac:dyDescent="0.4">
      <c r="A1" s="37" t="s">
        <v>89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"/>
      <c r="O1" s="4"/>
      <c r="P1" s="5"/>
      <c r="Q1" s="5"/>
      <c r="R1" s="4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7" t="s">
        <v>83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92</v>
      </c>
      <c r="C4" s="18" t="s">
        <v>29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RANK(L4,$L$4:$L$6)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91</v>
      </c>
      <c r="C5" s="18" t="s">
        <v>39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RANK(L5,$L$4:$L$6)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90</v>
      </c>
      <c r="C6" s="18" t="s">
        <v>39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RANK(L6,$L$4:$L$6)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5">
        <f>L6-Q6</f>
        <v>0</v>
      </c>
    </row>
    <row r="7" spans="1:18" ht="37" customHeight="1" x14ac:dyDescent="0.4">
      <c r="A7" s="32" t="s">
        <v>93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  <c r="O7" s="33"/>
      <c r="P7" s="5"/>
      <c r="Q7" s="5"/>
      <c r="R7" s="4"/>
    </row>
    <row r="8" spans="1:18" ht="37" customHeight="1" x14ac:dyDescent="0.4">
      <c r="A8" s="3"/>
      <c r="B8" s="3"/>
      <c r="C8" s="34" t="s">
        <v>32</v>
      </c>
      <c r="D8" s="34"/>
      <c r="E8" s="34"/>
      <c r="F8" s="3"/>
      <c r="G8" s="3"/>
      <c r="H8" s="3"/>
      <c r="I8" s="3"/>
      <c r="J8" s="3"/>
      <c r="K8" s="3"/>
      <c r="L8" s="3"/>
      <c r="M8" s="3"/>
      <c r="N8" s="3"/>
      <c r="O8" s="3"/>
      <c r="P8" s="5"/>
      <c r="Q8" s="5"/>
      <c r="R8" s="4"/>
    </row>
    <row r="9" spans="1:18" ht="37" customHeight="1" x14ac:dyDescent="0.4">
      <c r="A9" s="35" t="s">
        <v>33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mergeCells count="6">
    <mergeCell ref="N2:P2"/>
    <mergeCell ref="Q2:R2"/>
    <mergeCell ref="A7:O7"/>
    <mergeCell ref="C8:E8"/>
    <mergeCell ref="A9:R9"/>
    <mergeCell ref="A1:M2"/>
  </mergeCells>
  <phoneticPr fontId="11" type="noConversion"/>
  <pageMargins left="0.69930555555555596" right="0.69930555555555596" top="0.75" bottom="0.75" header="0.3" footer="0.3"/>
  <pageSetup paperSize="9" orientation="landscape" horizontalDpi="1200" verticalDpi="12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7" zoomScale="82" zoomScaleNormal="82" workbookViewId="0">
      <selection activeCell="V8" sqref="V8"/>
    </sheetView>
  </sheetViews>
  <sheetFormatPr defaultColWidth="9" defaultRowHeight="17" x14ac:dyDescent="0.4"/>
  <cols>
    <col min="1" max="1" width="5.1796875" customWidth="1"/>
    <col min="3" max="3" width="11" customWidth="1"/>
    <col min="4" max="10" width="6.54296875" customWidth="1"/>
    <col min="11" max="11" width="7.54296875" customWidth="1"/>
    <col min="12" max="12" width="6.54296875" customWidth="1"/>
    <col min="13" max="13" width="9.26953125" customWidth="1"/>
    <col min="14" max="14" width="7.36328125" customWidth="1"/>
    <col min="15" max="15" width="7" customWidth="1"/>
    <col min="16" max="16" width="7.90625" customWidth="1"/>
    <col min="17" max="17" width="8.08984375" customWidth="1"/>
    <col min="18" max="18" width="10.7265625" customWidth="1"/>
  </cols>
  <sheetData>
    <row r="1" spans="1:18" ht="24.65" customHeight="1" x14ac:dyDescent="0.4">
      <c r="A1" s="42" t="s">
        <v>94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40.5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98</v>
      </c>
      <c r="C4" s="2" t="s">
        <v>97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 t="shared" ref="M4:M10" si="3">RANK(L4,$L$4:$L$10)</f>
        <v>1</v>
      </c>
      <c r="N4" s="11">
        <f t="shared" ref="N4" si="4">MAX(D4:H4)</f>
        <v>0</v>
      </c>
      <c r="O4" s="11">
        <f t="shared" ref="O4" si="5">MIN(D4:H4)</f>
        <v>0</v>
      </c>
      <c r="P4" s="5">
        <f t="shared" ref="P4" si="6">SUM(I4-N4-O4)</f>
        <v>0</v>
      </c>
      <c r="Q4" s="5">
        <f t="shared" ref="Q4" si="7">AVERAGE(N4:O4)</f>
        <v>0</v>
      </c>
      <c r="R4" s="14">
        <f t="shared" ref="R4" si="8">L4-Q4</f>
        <v>0</v>
      </c>
    </row>
    <row r="5" spans="1:18" ht="37" customHeight="1" x14ac:dyDescent="0.4">
      <c r="A5" s="17">
        <v>2</v>
      </c>
      <c r="B5" s="18" t="s">
        <v>99</v>
      </c>
      <c r="C5" s="18" t="s">
        <v>53</v>
      </c>
      <c r="D5" s="19"/>
      <c r="E5" s="1"/>
      <c r="F5" s="1"/>
      <c r="G5" s="1"/>
      <c r="H5" s="1"/>
      <c r="I5" s="1">
        <f t="shared" ref="I5:I10" si="9">SUM(D5:H5)</f>
        <v>0</v>
      </c>
      <c r="J5" s="1">
        <f t="shared" ref="J5:J10" si="10">SUM(P5/3)</f>
        <v>0</v>
      </c>
      <c r="K5" s="1"/>
      <c r="L5" s="1">
        <f t="shared" ref="L5:L10" si="11">SUM(J5:K5)</f>
        <v>0</v>
      </c>
      <c r="M5" s="1">
        <f t="shared" si="3"/>
        <v>1</v>
      </c>
      <c r="N5" s="11">
        <f t="shared" ref="N5:N10" si="12">MAX(D5:H5)</f>
        <v>0</v>
      </c>
      <c r="O5" s="11">
        <f t="shared" ref="O5:O10" si="13">MIN(D5:H5)</f>
        <v>0</v>
      </c>
      <c r="P5" s="5">
        <f t="shared" ref="P5:P10" si="14">SUM(I5-N5-O5)</f>
        <v>0</v>
      </c>
      <c r="Q5" s="5">
        <f t="shared" ref="Q5:Q10" si="15">AVERAGE(N5:O5)</f>
        <v>0</v>
      </c>
      <c r="R5" s="15">
        <f t="shared" ref="R5:R10" si="16">L5-Q5</f>
        <v>0</v>
      </c>
    </row>
    <row r="6" spans="1:18" ht="37" customHeight="1" x14ac:dyDescent="0.4">
      <c r="A6" s="17">
        <v>3</v>
      </c>
      <c r="B6" s="18" t="s">
        <v>100</v>
      </c>
      <c r="C6" s="18" t="s">
        <v>60</v>
      </c>
      <c r="D6" s="19"/>
      <c r="E6" s="1"/>
      <c r="F6" s="1"/>
      <c r="G6" s="1"/>
      <c r="H6" s="1"/>
      <c r="I6" s="1">
        <f t="shared" si="9"/>
        <v>0</v>
      </c>
      <c r="J6" s="1">
        <f t="shared" si="10"/>
        <v>0</v>
      </c>
      <c r="K6" s="1"/>
      <c r="L6" s="1">
        <f t="shared" si="11"/>
        <v>0</v>
      </c>
      <c r="M6" s="1">
        <f t="shared" si="3"/>
        <v>1</v>
      </c>
      <c r="N6" s="11">
        <f t="shared" si="12"/>
        <v>0</v>
      </c>
      <c r="O6" s="11">
        <f t="shared" si="13"/>
        <v>0</v>
      </c>
      <c r="P6" s="5">
        <f t="shared" si="14"/>
        <v>0</v>
      </c>
      <c r="Q6" s="5">
        <f t="shared" si="15"/>
        <v>0</v>
      </c>
      <c r="R6" s="15">
        <f t="shared" si="16"/>
        <v>0</v>
      </c>
    </row>
    <row r="7" spans="1:18" ht="37" customHeight="1" x14ac:dyDescent="0.4">
      <c r="A7" s="17">
        <v>4</v>
      </c>
      <c r="B7" s="18" t="s">
        <v>101</v>
      </c>
      <c r="C7" s="18" t="s">
        <v>60</v>
      </c>
      <c r="D7" s="19"/>
      <c r="E7" s="1"/>
      <c r="F7" s="1"/>
      <c r="G7" s="1"/>
      <c r="H7" s="1"/>
      <c r="I7" s="1">
        <f t="shared" si="9"/>
        <v>0</v>
      </c>
      <c r="J7" s="1">
        <f t="shared" si="10"/>
        <v>0</v>
      </c>
      <c r="K7" s="1"/>
      <c r="L7" s="1">
        <f t="shared" si="11"/>
        <v>0</v>
      </c>
      <c r="M7" s="1">
        <f t="shared" si="3"/>
        <v>1</v>
      </c>
      <c r="N7" s="11">
        <f t="shared" si="12"/>
        <v>0</v>
      </c>
      <c r="O7" s="11">
        <f t="shared" si="13"/>
        <v>0</v>
      </c>
      <c r="P7" s="5">
        <f t="shared" si="14"/>
        <v>0</v>
      </c>
      <c r="Q7" s="5">
        <f t="shared" si="15"/>
        <v>0</v>
      </c>
      <c r="R7" s="15">
        <f t="shared" si="16"/>
        <v>0</v>
      </c>
    </row>
    <row r="8" spans="1:18" ht="37" customHeight="1" x14ac:dyDescent="0.4">
      <c r="A8" s="17">
        <v>5</v>
      </c>
      <c r="B8" s="18" t="s">
        <v>102</v>
      </c>
      <c r="C8" s="18" t="s">
        <v>103</v>
      </c>
      <c r="D8" s="19"/>
      <c r="E8" s="1"/>
      <c r="F8" s="1"/>
      <c r="G8" s="1"/>
      <c r="H8" s="1"/>
      <c r="I8" s="1">
        <f t="shared" si="9"/>
        <v>0</v>
      </c>
      <c r="J8" s="1">
        <f t="shared" si="10"/>
        <v>0</v>
      </c>
      <c r="K8" s="1"/>
      <c r="L8" s="1">
        <f t="shared" si="11"/>
        <v>0</v>
      </c>
      <c r="M8" s="1">
        <f t="shared" si="3"/>
        <v>1</v>
      </c>
      <c r="N8" s="11">
        <f t="shared" si="12"/>
        <v>0</v>
      </c>
      <c r="O8" s="11">
        <f t="shared" si="13"/>
        <v>0</v>
      </c>
      <c r="P8" s="5">
        <f t="shared" si="14"/>
        <v>0</v>
      </c>
      <c r="Q8" s="5">
        <f t="shared" si="15"/>
        <v>0</v>
      </c>
      <c r="R8" s="15">
        <f t="shared" si="16"/>
        <v>0</v>
      </c>
    </row>
    <row r="9" spans="1:18" ht="37" customHeight="1" x14ac:dyDescent="0.4">
      <c r="A9" s="17">
        <v>6</v>
      </c>
      <c r="B9" s="18" t="s">
        <v>96</v>
      </c>
      <c r="C9" s="2" t="s">
        <v>97</v>
      </c>
      <c r="D9" s="19"/>
      <c r="E9" s="1"/>
      <c r="F9" s="1"/>
      <c r="G9" s="1"/>
      <c r="H9" s="1"/>
      <c r="I9" s="1">
        <f t="shared" si="9"/>
        <v>0</v>
      </c>
      <c r="J9" s="1">
        <f t="shared" si="10"/>
        <v>0</v>
      </c>
      <c r="K9" s="1"/>
      <c r="L9" s="1">
        <f t="shared" si="11"/>
        <v>0</v>
      </c>
      <c r="M9" s="1">
        <f t="shared" si="3"/>
        <v>1</v>
      </c>
      <c r="N9" s="11">
        <f t="shared" si="12"/>
        <v>0</v>
      </c>
      <c r="O9" s="11">
        <f t="shared" si="13"/>
        <v>0</v>
      </c>
      <c r="P9" s="5">
        <f t="shared" si="14"/>
        <v>0</v>
      </c>
      <c r="Q9" s="5">
        <f t="shared" si="15"/>
        <v>0</v>
      </c>
      <c r="R9" s="15">
        <f t="shared" si="16"/>
        <v>0</v>
      </c>
    </row>
    <row r="10" spans="1:18" ht="37" customHeight="1" x14ac:dyDescent="0.4">
      <c r="A10" s="17">
        <v>7</v>
      </c>
      <c r="B10" s="18" t="s">
        <v>95</v>
      </c>
      <c r="C10" s="18" t="s">
        <v>72</v>
      </c>
      <c r="D10" s="19"/>
      <c r="E10" s="1"/>
      <c r="F10" s="1"/>
      <c r="G10" s="1"/>
      <c r="H10" s="1"/>
      <c r="I10" s="1">
        <f t="shared" si="9"/>
        <v>0</v>
      </c>
      <c r="J10" s="1">
        <f t="shared" si="10"/>
        <v>0</v>
      </c>
      <c r="K10" s="1"/>
      <c r="L10" s="1">
        <f t="shared" si="11"/>
        <v>0</v>
      </c>
      <c r="M10" s="1">
        <f t="shared" si="3"/>
        <v>1</v>
      </c>
      <c r="N10" s="11">
        <f t="shared" si="12"/>
        <v>0</v>
      </c>
      <c r="O10" s="11">
        <f t="shared" si="13"/>
        <v>0</v>
      </c>
      <c r="P10" s="5">
        <f t="shared" si="14"/>
        <v>0</v>
      </c>
      <c r="Q10" s="5">
        <f t="shared" si="15"/>
        <v>0</v>
      </c>
      <c r="R10" s="15">
        <f t="shared" si="16"/>
        <v>0</v>
      </c>
    </row>
    <row r="11" spans="1:18" ht="37" customHeight="1" x14ac:dyDescent="0.4">
      <c r="A11" s="40" t="s">
        <v>31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5"/>
      <c r="Q11" s="5"/>
      <c r="R11" s="4"/>
    </row>
    <row r="12" spans="1:18" ht="37" customHeight="1" x14ac:dyDescent="0.4">
      <c r="A12" s="3"/>
      <c r="B12" s="3"/>
      <c r="C12" s="41" t="s">
        <v>32</v>
      </c>
      <c r="D12" s="41"/>
      <c r="E12" s="41"/>
      <c r="F12" s="3"/>
      <c r="G12" s="3"/>
      <c r="H12" s="3"/>
      <c r="I12" s="3"/>
      <c r="J12" s="3"/>
      <c r="K12" s="3"/>
      <c r="L12" s="3"/>
      <c r="M12" s="3"/>
      <c r="N12" s="3"/>
      <c r="O12" s="3"/>
      <c r="P12" s="5"/>
      <c r="Q12" s="5"/>
      <c r="R12" s="4"/>
    </row>
    <row r="13" spans="1:18" ht="37" customHeight="1" x14ac:dyDescent="0.4">
      <c r="A13" s="35" t="s">
        <v>33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</sheetData>
  <sortState ref="A4:C19">
    <sortCondition ref="A4:A19"/>
  </sortState>
  <mergeCells count="6">
    <mergeCell ref="N2:P2"/>
    <mergeCell ref="Q2:R2"/>
    <mergeCell ref="A11:O11"/>
    <mergeCell ref="C12:E12"/>
    <mergeCell ref="A13:R13"/>
    <mergeCell ref="A1:M2"/>
  </mergeCells>
  <phoneticPr fontId="11" type="noConversion"/>
  <pageMargins left="0.69930555555555596" right="0.69930555555555596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97" zoomScaleNormal="97" workbookViewId="0">
      <selection activeCell="G9" sqref="G9"/>
    </sheetView>
  </sheetViews>
  <sheetFormatPr defaultColWidth="9" defaultRowHeight="17" x14ac:dyDescent="0.4"/>
  <cols>
    <col min="1" max="1" width="4.81640625" customWidth="1"/>
    <col min="3" max="3" width="11.81640625" customWidth="1"/>
    <col min="4" max="12" width="6.81640625" customWidth="1"/>
    <col min="13" max="13" width="8.54296875" customWidth="1"/>
    <col min="14" max="15" width="6.81640625" customWidth="1"/>
    <col min="16" max="16" width="7.453125" customWidth="1"/>
    <col min="17" max="17" width="7.7265625" customWidth="1"/>
    <col min="18" max="18" width="10.6328125" customWidth="1"/>
  </cols>
  <sheetData>
    <row r="1" spans="1:18" ht="24.65" customHeight="1" x14ac:dyDescent="0.4">
      <c r="A1" s="37" t="s">
        <v>104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"/>
      <c r="O1" s="4"/>
      <c r="P1" s="5"/>
      <c r="Q1" s="5"/>
      <c r="R1" s="4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7" t="s">
        <v>83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106</v>
      </c>
      <c r="C4" s="18" t="s">
        <v>53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RANK(L4,$L$4:$L$9)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>L4-Q4</f>
        <v>0</v>
      </c>
    </row>
    <row r="5" spans="1:18" ht="37" customHeight="1" x14ac:dyDescent="0.4">
      <c r="A5" s="17">
        <v>2</v>
      </c>
      <c r="B5" s="18" t="s">
        <v>107</v>
      </c>
      <c r="C5" s="18" t="s">
        <v>103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RANK(L5,$L$4:$L$9)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 t="shared" ref="R5" si="7">L5-Q5</f>
        <v>0</v>
      </c>
    </row>
    <row r="6" spans="1:18" ht="37" customHeight="1" x14ac:dyDescent="0.4">
      <c r="A6" s="17">
        <v>3</v>
      </c>
      <c r="B6" s="18" t="s">
        <v>108</v>
      </c>
      <c r="C6" s="18" t="s">
        <v>103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RANK(L6,$L$4:$L$9)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5">
        <f>L6-Q6</f>
        <v>0</v>
      </c>
    </row>
    <row r="7" spans="1:18" ht="37" customHeight="1" x14ac:dyDescent="0.4">
      <c r="A7" s="17">
        <v>4</v>
      </c>
      <c r="B7" s="18" t="s">
        <v>105</v>
      </c>
      <c r="C7" s="18" t="s">
        <v>53</v>
      </c>
      <c r="D7" s="19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RANK(L7,$L$4:$L$9)</f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5">
        <f>L7-Q7</f>
        <v>0</v>
      </c>
    </row>
    <row r="8" spans="1:18" ht="37" customHeight="1" x14ac:dyDescent="0.4">
      <c r="A8" s="32" t="s">
        <v>42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33"/>
      <c r="P8" s="5"/>
      <c r="Q8" s="5"/>
      <c r="R8" s="15"/>
    </row>
    <row r="9" spans="1:18" ht="37" customHeight="1" x14ac:dyDescent="0.4">
      <c r="A9" s="3"/>
      <c r="B9" s="3"/>
      <c r="C9" s="34" t="s">
        <v>32</v>
      </c>
      <c r="D9" s="34"/>
      <c r="E9" s="34"/>
      <c r="F9" s="3"/>
      <c r="G9" s="3"/>
      <c r="H9" s="3"/>
      <c r="I9" s="3"/>
      <c r="J9" s="3"/>
      <c r="K9" s="3"/>
      <c r="L9" s="3"/>
      <c r="M9" s="3"/>
      <c r="N9" s="3"/>
      <c r="O9" s="3"/>
      <c r="P9" s="5"/>
      <c r="Q9" s="5"/>
      <c r="R9" s="15"/>
    </row>
    <row r="10" spans="1:18" ht="37" customHeight="1" x14ac:dyDescent="0.4">
      <c r="A10" s="35" t="s">
        <v>33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</sheetData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69930555555555596" right="0.69930555555555596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83" zoomScaleNormal="83" workbookViewId="0">
      <selection activeCell="B8" sqref="B8:C8"/>
    </sheetView>
  </sheetViews>
  <sheetFormatPr defaultColWidth="9" defaultRowHeight="17" x14ac:dyDescent="0.4"/>
  <cols>
    <col min="1" max="1" width="5.1796875" customWidth="1"/>
    <col min="2" max="2" width="10.1796875" customWidth="1"/>
    <col min="3" max="3" width="11.453125" customWidth="1"/>
    <col min="4" max="10" width="6.54296875" customWidth="1"/>
    <col min="11" max="11" width="7.36328125" customWidth="1"/>
    <col min="12" max="12" width="6.54296875" customWidth="1"/>
    <col min="13" max="13" width="8.26953125" customWidth="1"/>
    <col min="14" max="15" width="7" customWidth="1"/>
    <col min="16" max="16" width="8.36328125" customWidth="1"/>
    <col min="17" max="17" width="8" customWidth="1"/>
    <col min="18" max="18" width="11.90625" customWidth="1"/>
  </cols>
  <sheetData>
    <row r="1" spans="1:18" ht="24.65" customHeight="1" x14ac:dyDescent="0.4">
      <c r="A1" s="42" t="s">
        <v>109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113</v>
      </c>
      <c r="C4" s="18" t="s">
        <v>53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RANK(L4,$L$4:$L$10)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114</v>
      </c>
      <c r="C5" s="18" t="s">
        <v>103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RANK(L5,$L$4:$L$10)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110</v>
      </c>
      <c r="C6" s="18" t="s">
        <v>111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RANK(L6,$L$4:$L$10)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5">
        <f>L6-Q6</f>
        <v>0</v>
      </c>
    </row>
    <row r="7" spans="1:18" ht="37" customHeight="1" x14ac:dyDescent="0.4">
      <c r="A7" s="17">
        <v>4</v>
      </c>
      <c r="B7" s="18" t="s">
        <v>112</v>
      </c>
      <c r="C7" s="18" t="s">
        <v>53</v>
      </c>
      <c r="D7" s="19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RANK(L7,$L$4:$L$10)</f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5">
        <f>L7-Q7</f>
        <v>0</v>
      </c>
    </row>
    <row r="8" spans="1:18" ht="37" customHeight="1" x14ac:dyDescent="0.4">
      <c r="A8" s="17">
        <v>5</v>
      </c>
      <c r="B8" s="18" t="s">
        <v>102</v>
      </c>
      <c r="C8" s="18" t="s">
        <v>103</v>
      </c>
      <c r="D8" s="19"/>
      <c r="E8" s="1"/>
      <c r="F8" s="1"/>
      <c r="G8" s="1"/>
      <c r="H8" s="1"/>
      <c r="I8" s="1">
        <f>SUM(D8:H8)</f>
        <v>0</v>
      </c>
      <c r="J8" s="1">
        <f>SUM(P8/3)</f>
        <v>0</v>
      </c>
      <c r="K8" s="1"/>
      <c r="L8" s="1">
        <f>SUM(J8:K8)</f>
        <v>0</v>
      </c>
      <c r="M8" s="1">
        <f>RANK(L8,$L$4:$L$10)</f>
        <v>1</v>
      </c>
      <c r="N8" s="11">
        <f>MAX(D8:H8)</f>
        <v>0</v>
      </c>
      <c r="O8" s="11">
        <f>MIN(D8:H8)</f>
        <v>0</v>
      </c>
      <c r="P8" s="5">
        <f>SUM(I8-N8-O8)</f>
        <v>0</v>
      </c>
      <c r="Q8" s="5">
        <f>AVERAGE(N8:O8)</f>
        <v>0</v>
      </c>
      <c r="R8" s="15">
        <f>L8-Q8</f>
        <v>0</v>
      </c>
    </row>
    <row r="9" spans="1:18" ht="37" customHeight="1" x14ac:dyDescent="0.4">
      <c r="A9" s="44" t="s">
        <v>88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45"/>
      <c r="O9" s="45"/>
    </row>
    <row r="10" spans="1:18" ht="37" customHeight="1" x14ac:dyDescent="0.4">
      <c r="A10" s="3"/>
      <c r="B10" s="3"/>
      <c r="C10" s="34" t="s">
        <v>32</v>
      </c>
      <c r="D10" s="34"/>
      <c r="E10" s="34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8" ht="37" customHeight="1" x14ac:dyDescent="0.4">
      <c r="A11" s="35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</row>
    <row r="12" spans="1:18" x14ac:dyDescent="0.4">
      <c r="P12" s="5"/>
      <c r="Q12" s="5"/>
      <c r="R12" s="15"/>
    </row>
  </sheetData>
  <sortState ref="A4:C10">
    <sortCondition ref="A4:A10"/>
  </sortState>
  <mergeCells count="6">
    <mergeCell ref="N2:P2"/>
    <mergeCell ref="Q2:R2"/>
    <mergeCell ref="A9:O9"/>
    <mergeCell ref="C10:E10"/>
    <mergeCell ref="A11:R11"/>
    <mergeCell ref="A1:M2"/>
  </mergeCells>
  <phoneticPr fontId="11" type="noConversion"/>
  <pageMargins left="0.69930555555555596" right="0.69930555555555596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7" zoomScale="87" zoomScaleNormal="87" workbookViewId="0">
      <selection activeCell="W4" sqref="W4"/>
    </sheetView>
  </sheetViews>
  <sheetFormatPr defaultColWidth="9" defaultRowHeight="17" x14ac:dyDescent="0.4"/>
  <cols>
    <col min="1" max="1" width="4.81640625" customWidth="1"/>
    <col min="3" max="3" width="11.81640625" customWidth="1"/>
    <col min="4" max="10" width="6.54296875" customWidth="1"/>
    <col min="11" max="11" width="7.453125" customWidth="1"/>
    <col min="12" max="12" width="6.54296875" customWidth="1"/>
    <col min="13" max="13" width="9.26953125" customWidth="1"/>
    <col min="14" max="14" width="7.08984375" customWidth="1"/>
    <col min="15" max="15" width="7.1796875" customWidth="1"/>
    <col min="16" max="16" width="7.7265625" customWidth="1"/>
    <col min="17" max="17" width="8" customWidth="1"/>
    <col min="18" max="18" width="10.6328125" customWidth="1"/>
  </cols>
  <sheetData>
    <row r="1" spans="1:18" ht="24.65" customHeight="1" x14ac:dyDescent="0.4">
      <c r="A1" s="37" t="s">
        <v>115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"/>
      <c r="O1" s="4"/>
      <c r="P1" s="5"/>
      <c r="Q1" s="5"/>
      <c r="R1" s="4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0" t="s">
        <v>35</v>
      </c>
      <c r="O2" s="30"/>
      <c r="P2" s="30"/>
      <c r="Q2" s="31" t="s">
        <v>1</v>
      </c>
      <c r="R2" s="31"/>
    </row>
    <row r="3" spans="1:18" ht="43.5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49" t="s">
        <v>172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120</v>
      </c>
      <c r="C4" s="18" t="s">
        <v>103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 t="shared" ref="M4:M12" si="3">RANK(L4,$L$4:$L$8)</f>
        <v>1</v>
      </c>
      <c r="N4" s="11">
        <f t="shared" ref="N4" si="4">MAX(D4:H4)</f>
        <v>0</v>
      </c>
      <c r="O4" s="11">
        <f t="shared" ref="O4" si="5">MIN(D4:H4)</f>
        <v>0</v>
      </c>
      <c r="P4" s="5">
        <f t="shared" ref="P4" si="6">SUM(I4-N4-O4)</f>
        <v>0</v>
      </c>
      <c r="Q4" s="5">
        <f t="shared" ref="Q4" si="7">AVERAGE(N4:O4)</f>
        <v>0</v>
      </c>
      <c r="R4" s="14">
        <f t="shared" ref="R4" si="8">L4-Q4</f>
        <v>0</v>
      </c>
    </row>
    <row r="5" spans="1:18" ht="37" customHeight="1" x14ac:dyDescent="0.4">
      <c r="A5" s="17">
        <v>2</v>
      </c>
      <c r="B5" s="18" t="s">
        <v>122</v>
      </c>
      <c r="C5" s="18" t="s">
        <v>103</v>
      </c>
      <c r="D5" s="19"/>
      <c r="E5" s="1"/>
      <c r="F5" s="1"/>
      <c r="G5" s="1"/>
      <c r="H5" s="1"/>
      <c r="I5" s="1">
        <f t="shared" ref="I5:I12" si="9">SUM(D5:H5)</f>
        <v>0</v>
      </c>
      <c r="J5" s="1">
        <f t="shared" ref="J5:J12" si="10">SUM(P5/3)</f>
        <v>0</v>
      </c>
      <c r="K5" s="1"/>
      <c r="L5" s="1">
        <f t="shared" ref="L5:L12" si="11">SUM(J5:K5)</f>
        <v>0</v>
      </c>
      <c r="M5" s="1">
        <f t="shared" si="3"/>
        <v>1</v>
      </c>
      <c r="N5" s="11">
        <f t="shared" ref="N5:N12" si="12">MAX(D5:H5)</f>
        <v>0</v>
      </c>
      <c r="O5" s="11">
        <f t="shared" ref="O5:O12" si="13">MIN(D5:H5)</f>
        <v>0</v>
      </c>
      <c r="P5" s="5">
        <f t="shared" ref="P5:P12" si="14">SUM(I5-N5-O5)</f>
        <v>0</v>
      </c>
      <c r="Q5" s="5">
        <f t="shared" ref="Q5:Q12" si="15">AVERAGE(N5:O5)</f>
        <v>0</v>
      </c>
      <c r="R5" s="15">
        <f t="shared" ref="R5:R12" si="16">L5-Q5</f>
        <v>0</v>
      </c>
    </row>
    <row r="6" spans="1:18" ht="37" customHeight="1" x14ac:dyDescent="0.4">
      <c r="A6" s="17">
        <v>3</v>
      </c>
      <c r="B6" s="18" t="s">
        <v>123</v>
      </c>
      <c r="C6" s="18" t="s">
        <v>111</v>
      </c>
      <c r="D6" s="19"/>
      <c r="E6" s="1"/>
      <c r="F6" s="1"/>
      <c r="G6" s="1"/>
      <c r="H6" s="1"/>
      <c r="I6" s="1">
        <f t="shared" si="9"/>
        <v>0</v>
      </c>
      <c r="J6" s="1">
        <f t="shared" si="10"/>
        <v>0</v>
      </c>
      <c r="K6" s="1"/>
      <c r="L6" s="1">
        <f t="shared" si="11"/>
        <v>0</v>
      </c>
      <c r="M6" s="1">
        <f t="shared" si="3"/>
        <v>1</v>
      </c>
      <c r="N6" s="11">
        <f t="shared" si="12"/>
        <v>0</v>
      </c>
      <c r="O6" s="11">
        <f t="shared" si="13"/>
        <v>0</v>
      </c>
      <c r="P6" s="5">
        <f t="shared" si="14"/>
        <v>0</v>
      </c>
      <c r="Q6" s="5">
        <f t="shared" si="15"/>
        <v>0</v>
      </c>
      <c r="R6" s="15">
        <f t="shared" si="16"/>
        <v>0</v>
      </c>
    </row>
    <row r="7" spans="1:18" ht="37" customHeight="1" x14ac:dyDescent="0.4">
      <c r="A7" s="17">
        <v>4</v>
      </c>
      <c r="B7" s="18" t="s">
        <v>124</v>
      </c>
      <c r="C7" s="18" t="s">
        <v>45</v>
      </c>
      <c r="D7" s="19"/>
      <c r="E7" s="1"/>
      <c r="F7" s="1"/>
      <c r="G7" s="1"/>
      <c r="H7" s="1"/>
      <c r="I7" s="1">
        <f t="shared" si="9"/>
        <v>0</v>
      </c>
      <c r="J7" s="1">
        <f t="shared" si="10"/>
        <v>0</v>
      </c>
      <c r="K7" s="1"/>
      <c r="L7" s="1">
        <f t="shared" si="11"/>
        <v>0</v>
      </c>
      <c r="M7" s="1">
        <f t="shared" si="3"/>
        <v>1</v>
      </c>
      <c r="N7" s="11">
        <f t="shared" si="12"/>
        <v>0</v>
      </c>
      <c r="O7" s="11">
        <f t="shared" si="13"/>
        <v>0</v>
      </c>
      <c r="P7" s="5">
        <f t="shared" si="14"/>
        <v>0</v>
      </c>
      <c r="Q7" s="5">
        <f t="shared" si="15"/>
        <v>0</v>
      </c>
      <c r="R7" s="15">
        <f t="shared" si="16"/>
        <v>0</v>
      </c>
    </row>
    <row r="8" spans="1:18" ht="37" customHeight="1" x14ac:dyDescent="0.4">
      <c r="A8" s="17">
        <v>5</v>
      </c>
      <c r="B8" s="18" t="s">
        <v>118</v>
      </c>
      <c r="C8" s="18" t="s">
        <v>53</v>
      </c>
      <c r="D8" s="19"/>
      <c r="E8" s="1"/>
      <c r="F8" s="1"/>
      <c r="G8" s="1"/>
      <c r="H8" s="1"/>
      <c r="I8" s="1">
        <f t="shared" si="9"/>
        <v>0</v>
      </c>
      <c r="J8" s="1">
        <f t="shared" si="10"/>
        <v>0</v>
      </c>
      <c r="K8" s="1"/>
      <c r="L8" s="1">
        <f t="shared" si="11"/>
        <v>0</v>
      </c>
      <c r="M8" s="1">
        <f t="shared" si="3"/>
        <v>1</v>
      </c>
      <c r="N8" s="11">
        <f t="shared" si="12"/>
        <v>0</v>
      </c>
      <c r="O8" s="11">
        <f t="shared" si="13"/>
        <v>0</v>
      </c>
      <c r="P8" s="5">
        <f t="shared" si="14"/>
        <v>0</v>
      </c>
      <c r="Q8" s="5">
        <f t="shared" si="15"/>
        <v>0</v>
      </c>
      <c r="R8" s="15">
        <f t="shared" si="16"/>
        <v>0</v>
      </c>
    </row>
    <row r="9" spans="1:18" ht="37" customHeight="1" x14ac:dyDescent="0.4">
      <c r="A9" s="17">
        <v>6</v>
      </c>
      <c r="B9" s="18" t="s">
        <v>119</v>
      </c>
      <c r="C9" s="18" t="s">
        <v>53</v>
      </c>
      <c r="D9" s="19"/>
      <c r="E9" s="1"/>
      <c r="F9" s="1"/>
      <c r="G9" s="1"/>
      <c r="H9" s="1"/>
      <c r="I9" s="1">
        <f t="shared" si="9"/>
        <v>0</v>
      </c>
      <c r="J9" s="1">
        <f t="shared" si="10"/>
        <v>0</v>
      </c>
      <c r="K9" s="1"/>
      <c r="L9" s="1">
        <f t="shared" si="11"/>
        <v>0</v>
      </c>
      <c r="M9" s="1">
        <f t="shared" si="3"/>
        <v>1</v>
      </c>
      <c r="N9" s="11">
        <f t="shared" si="12"/>
        <v>0</v>
      </c>
      <c r="O9" s="11">
        <f t="shared" si="13"/>
        <v>0</v>
      </c>
      <c r="P9" s="5">
        <f t="shared" si="14"/>
        <v>0</v>
      </c>
      <c r="Q9" s="5">
        <f t="shared" si="15"/>
        <v>0</v>
      </c>
      <c r="R9" s="15">
        <f t="shared" si="16"/>
        <v>0</v>
      </c>
    </row>
    <row r="10" spans="1:18" ht="37" customHeight="1" x14ac:dyDescent="0.4">
      <c r="A10" s="17">
        <v>7</v>
      </c>
      <c r="B10" s="18" t="s">
        <v>116</v>
      </c>
      <c r="C10" s="18" t="s">
        <v>45</v>
      </c>
      <c r="D10" s="19"/>
      <c r="E10" s="1"/>
      <c r="F10" s="1"/>
      <c r="G10" s="1"/>
      <c r="H10" s="1"/>
      <c r="I10" s="1">
        <f t="shared" si="9"/>
        <v>0</v>
      </c>
      <c r="J10" s="1">
        <f t="shared" si="10"/>
        <v>0</v>
      </c>
      <c r="K10" s="1"/>
      <c r="L10" s="1">
        <f t="shared" si="11"/>
        <v>0</v>
      </c>
      <c r="M10" s="1">
        <f t="shared" si="3"/>
        <v>1</v>
      </c>
      <c r="N10" s="11">
        <f t="shared" si="12"/>
        <v>0</v>
      </c>
      <c r="O10" s="11">
        <f t="shared" si="13"/>
        <v>0</v>
      </c>
      <c r="P10" s="5">
        <f t="shared" si="14"/>
        <v>0</v>
      </c>
      <c r="Q10" s="5">
        <f t="shared" si="15"/>
        <v>0</v>
      </c>
      <c r="R10" s="15">
        <f t="shared" si="16"/>
        <v>0</v>
      </c>
    </row>
    <row r="11" spans="1:18" ht="37" customHeight="1" x14ac:dyDescent="0.4">
      <c r="A11" s="17">
        <v>8</v>
      </c>
      <c r="B11" s="18" t="s">
        <v>117</v>
      </c>
      <c r="C11" s="18" t="s">
        <v>53</v>
      </c>
      <c r="D11" s="19"/>
      <c r="E11" s="1"/>
      <c r="F11" s="1"/>
      <c r="G11" s="1"/>
      <c r="H11" s="1"/>
      <c r="I11" s="1">
        <f t="shared" si="9"/>
        <v>0</v>
      </c>
      <c r="J11" s="1">
        <f t="shared" si="10"/>
        <v>0</v>
      </c>
      <c r="K11" s="1"/>
      <c r="L11" s="1">
        <f t="shared" si="11"/>
        <v>0</v>
      </c>
      <c r="M11" s="1">
        <f t="shared" si="3"/>
        <v>1</v>
      </c>
      <c r="N11" s="11">
        <f t="shared" si="12"/>
        <v>0</v>
      </c>
      <c r="O11" s="11">
        <f t="shared" si="13"/>
        <v>0</v>
      </c>
      <c r="P11" s="5">
        <f t="shared" si="14"/>
        <v>0</v>
      </c>
      <c r="Q11" s="5">
        <f t="shared" si="15"/>
        <v>0</v>
      </c>
      <c r="R11" s="15">
        <f t="shared" si="16"/>
        <v>0</v>
      </c>
    </row>
    <row r="12" spans="1:18" ht="37" customHeight="1" x14ac:dyDescent="0.4">
      <c r="A12" s="17">
        <v>9</v>
      </c>
      <c r="B12" s="18" t="s">
        <v>121</v>
      </c>
      <c r="C12" s="18" t="s">
        <v>103</v>
      </c>
      <c r="D12" s="19"/>
      <c r="E12" s="1"/>
      <c r="F12" s="1"/>
      <c r="G12" s="1"/>
      <c r="H12" s="1"/>
      <c r="I12" s="1">
        <f t="shared" si="9"/>
        <v>0</v>
      </c>
      <c r="J12" s="1">
        <f t="shared" si="10"/>
        <v>0</v>
      </c>
      <c r="K12" s="1"/>
      <c r="L12" s="1">
        <f t="shared" si="11"/>
        <v>0</v>
      </c>
      <c r="M12" s="1">
        <f t="shared" si="3"/>
        <v>1</v>
      </c>
      <c r="N12" s="11">
        <f t="shared" si="12"/>
        <v>0</v>
      </c>
      <c r="O12" s="11">
        <f t="shared" si="13"/>
        <v>0</v>
      </c>
      <c r="P12" s="5">
        <f t="shared" si="14"/>
        <v>0</v>
      </c>
      <c r="Q12" s="5">
        <f t="shared" si="15"/>
        <v>0</v>
      </c>
      <c r="R12" s="15">
        <f t="shared" si="16"/>
        <v>0</v>
      </c>
    </row>
    <row r="13" spans="1:18" ht="37" customHeight="1" x14ac:dyDescent="0.4">
      <c r="A13" s="40" t="s">
        <v>125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5"/>
      <c r="Q13" s="5"/>
      <c r="R13" s="15"/>
    </row>
    <row r="14" spans="1:18" ht="37" customHeight="1" x14ac:dyDescent="0.4">
      <c r="C14" s="34" t="s">
        <v>32</v>
      </c>
      <c r="D14" s="34"/>
      <c r="E14" s="34"/>
    </row>
    <row r="15" spans="1:18" ht="37" customHeight="1" x14ac:dyDescent="0.4">
      <c r="A15" s="35" t="s">
        <v>33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mergeCells count="6">
    <mergeCell ref="N2:P2"/>
    <mergeCell ref="Q2:R2"/>
    <mergeCell ref="A13:O13"/>
    <mergeCell ref="C14:E14"/>
    <mergeCell ref="A15:R15"/>
    <mergeCell ref="A1:M2"/>
  </mergeCells>
  <phoneticPr fontId="11" type="noConversion"/>
  <pageMargins left="0.69930555555555596" right="0.69930555555555596" top="0.75" bottom="0.75" header="0.3" footer="0.3"/>
  <pageSetup paperSize="9" orientation="landscape" horizontalDpi="1200" verticalDpi="12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A7" zoomScaleNormal="100" workbookViewId="0">
      <selection activeCell="S3" sqref="S3"/>
    </sheetView>
  </sheetViews>
  <sheetFormatPr defaultColWidth="9" defaultRowHeight="17" x14ac:dyDescent="0.4"/>
  <cols>
    <col min="1" max="1" width="4.81640625" customWidth="1"/>
    <col min="3" max="3" width="11.6328125" customWidth="1"/>
    <col min="4" max="10" width="6.54296875" customWidth="1"/>
    <col min="11" max="11" width="7.453125" customWidth="1"/>
    <col min="12" max="12" width="6.54296875" customWidth="1"/>
    <col min="13" max="13" width="9" customWidth="1"/>
    <col min="14" max="14" width="7.1796875" customWidth="1"/>
    <col min="15" max="15" width="7.453125" customWidth="1"/>
    <col min="16" max="16" width="7.54296875" customWidth="1"/>
    <col min="17" max="17" width="7.453125" customWidth="1"/>
    <col min="18" max="18" width="11.1796875" customWidth="1"/>
  </cols>
  <sheetData>
    <row r="1" spans="1:18" ht="24.65" customHeight="1" x14ac:dyDescent="0.4">
      <c r="A1" s="42" t="s">
        <v>126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128</v>
      </c>
      <c r="C4" s="18" t="s">
        <v>53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RANK(L4,$L$4:$L$7)</f>
        <v>1</v>
      </c>
      <c r="N4" s="20">
        <f t="shared" ref="N4" si="3">MAX(D4:H4)</f>
        <v>0</v>
      </c>
      <c r="O4" s="20">
        <f t="shared" ref="O4" si="4">MIN(D4:H4)</f>
        <v>0</v>
      </c>
      <c r="P4" s="46">
        <f t="shared" ref="P4" si="5">SUM(I4-N4-O4)</f>
        <v>0</v>
      </c>
      <c r="Q4" s="46">
        <f t="shared" ref="Q4" si="6">AVERAGE(N4:O4)</f>
        <v>0</v>
      </c>
      <c r="R4" s="47">
        <f t="shared" ref="R4" si="7">L4-Q4</f>
        <v>0</v>
      </c>
    </row>
    <row r="5" spans="1:18" ht="37" customHeight="1" x14ac:dyDescent="0.4">
      <c r="A5" s="17">
        <v>2</v>
      </c>
      <c r="B5" s="18" t="s">
        <v>127</v>
      </c>
      <c r="C5" s="18" t="s">
        <v>111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RANK(L5,$L$4:$L$7)</f>
        <v>1</v>
      </c>
      <c r="N5" s="20">
        <f>MAX(D5:H5)</f>
        <v>0</v>
      </c>
      <c r="O5" s="20">
        <f>MIN(D5:H5)</f>
        <v>0</v>
      </c>
      <c r="P5" s="46">
        <f>SUM(I5-N5-O5)</f>
        <v>0</v>
      </c>
      <c r="Q5" s="46">
        <f>AVERAGE(N5:O5)</f>
        <v>0</v>
      </c>
      <c r="R5" s="48">
        <f>L5-Q5</f>
        <v>0</v>
      </c>
    </row>
    <row r="6" spans="1:18" ht="37" customHeight="1" x14ac:dyDescent="0.4">
      <c r="A6" s="17">
        <v>3</v>
      </c>
      <c r="B6" s="18" t="s">
        <v>129</v>
      </c>
      <c r="C6" s="18" t="s">
        <v>53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RANK(L6,$L$4:$L$7)</f>
        <v>1</v>
      </c>
      <c r="N6" s="20">
        <f>MAX(D6:H6)</f>
        <v>0</v>
      </c>
      <c r="O6" s="20">
        <f>MIN(D6:H6)</f>
        <v>0</v>
      </c>
      <c r="P6" s="46">
        <f>SUM(I6-N6-O6)</f>
        <v>0</v>
      </c>
      <c r="Q6" s="46">
        <f>AVERAGE(N6:O6)</f>
        <v>0</v>
      </c>
      <c r="R6" s="48">
        <f>L6-Q6</f>
        <v>0</v>
      </c>
    </row>
    <row r="7" spans="1:18" ht="37" customHeight="1" x14ac:dyDescent="0.4">
      <c r="A7" s="17">
        <v>4</v>
      </c>
      <c r="B7" s="18" t="s">
        <v>130</v>
      </c>
      <c r="C7" s="18" t="s">
        <v>66</v>
      </c>
      <c r="D7" s="19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RANK(L7,$L$4:$L$7)</f>
        <v>1</v>
      </c>
      <c r="N7" s="20">
        <f>MAX(D7:H7)</f>
        <v>0</v>
      </c>
      <c r="O7" s="20">
        <f>MIN(D7:H7)</f>
        <v>0</v>
      </c>
      <c r="P7" s="46">
        <f>SUM(I7-N7-O7)</f>
        <v>0</v>
      </c>
      <c r="Q7" s="46">
        <f>AVERAGE(N7:O7)</f>
        <v>0</v>
      </c>
      <c r="R7" s="48">
        <f>L7-Q7</f>
        <v>0</v>
      </c>
    </row>
    <row r="8" spans="1:18" ht="37" customHeight="1" x14ac:dyDescent="0.4">
      <c r="A8" s="32" t="s">
        <v>42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33"/>
    </row>
    <row r="9" spans="1:18" ht="37" customHeight="1" x14ac:dyDescent="0.4">
      <c r="A9" s="3"/>
      <c r="B9" s="3"/>
      <c r="C9" s="34" t="s">
        <v>32</v>
      </c>
      <c r="D9" s="34"/>
      <c r="E9" s="34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8" ht="37" customHeight="1" x14ac:dyDescent="0.4">
      <c r="A10" s="35" t="s">
        <v>33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</sheetData>
  <mergeCells count="6">
    <mergeCell ref="N2:P2"/>
    <mergeCell ref="Q2:R2"/>
    <mergeCell ref="A8:O8"/>
    <mergeCell ref="C9:E9"/>
    <mergeCell ref="A10:R10"/>
    <mergeCell ref="A1:M2"/>
  </mergeCells>
  <phoneticPr fontId="11" type="noConversion"/>
  <pageMargins left="0.69930555555555596" right="0.69930555555555596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4" zoomScale="96" zoomScaleNormal="96" workbookViewId="0">
      <selection activeCell="O1" sqref="O1"/>
    </sheetView>
  </sheetViews>
  <sheetFormatPr defaultColWidth="9" defaultRowHeight="17" x14ac:dyDescent="0.4"/>
  <cols>
    <col min="1" max="1" width="5.1796875" customWidth="1"/>
    <col min="2" max="2" width="10.7265625" customWidth="1"/>
    <col min="3" max="3" width="10.54296875" customWidth="1"/>
    <col min="4" max="10" width="6.54296875" customWidth="1"/>
    <col min="11" max="11" width="7.90625" customWidth="1"/>
    <col min="12" max="12" width="6.54296875" customWidth="1"/>
    <col min="13" max="13" width="9.26953125" customWidth="1"/>
    <col min="14" max="14" width="7.26953125" customWidth="1"/>
    <col min="15" max="15" width="7.08984375" customWidth="1"/>
    <col min="16" max="16" width="7.7265625" customWidth="1"/>
    <col min="17" max="17" width="7.6328125" customWidth="1"/>
    <col min="18" max="18" width="11.90625" customWidth="1"/>
  </cols>
  <sheetData>
    <row r="1" spans="1:18" ht="24.65" customHeight="1" x14ac:dyDescent="0.4">
      <c r="A1" s="42" t="s">
        <v>131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132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18" t="s">
        <v>133</v>
      </c>
      <c r="C4" s="18" t="s">
        <v>134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RANK(L4,$L$4:$L$9)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7">
        <v>2</v>
      </c>
      <c r="B5" s="18" t="s">
        <v>135</v>
      </c>
      <c r="C5" s="18" t="s">
        <v>53</v>
      </c>
      <c r="D5" s="19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RANK(L5,$L$4:$L$9)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7">
        <v>3</v>
      </c>
      <c r="B6" s="18" t="s">
        <v>136</v>
      </c>
      <c r="C6" s="18" t="s">
        <v>45</v>
      </c>
      <c r="D6" s="19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RANK(L6,$L$4:$L$9)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4">
        <f>L6-Q6</f>
        <v>0</v>
      </c>
    </row>
    <row r="7" spans="1:18" ht="37" customHeight="1" x14ac:dyDescent="0.4">
      <c r="A7" s="32" t="s">
        <v>93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  <c r="O7" s="33"/>
    </row>
    <row r="8" spans="1:18" ht="37" customHeight="1" x14ac:dyDescent="0.4">
      <c r="A8" s="3"/>
      <c r="B8" s="3"/>
      <c r="C8" s="34" t="s">
        <v>32</v>
      </c>
      <c r="D8" s="34"/>
      <c r="E8" s="34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8" ht="37" customHeight="1" x14ac:dyDescent="0.4">
      <c r="A9" s="35" t="s">
        <v>33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</row>
  </sheetData>
  <sortState ref="A4:C9">
    <sortCondition ref="A4:A9"/>
  </sortState>
  <mergeCells count="6">
    <mergeCell ref="N2:P2"/>
    <mergeCell ref="Q2:R2"/>
    <mergeCell ref="A7:O7"/>
    <mergeCell ref="C8:E8"/>
    <mergeCell ref="A9:R9"/>
    <mergeCell ref="A1:M2"/>
  </mergeCells>
  <phoneticPr fontId="11" type="noConversion"/>
  <pageMargins left="0.69930555555555596" right="0.69930555555555596" top="0.75" bottom="0.75" header="0.3" footer="0.3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78" zoomScaleNormal="78" workbookViewId="0">
      <selection activeCell="P1" sqref="P1:Q1"/>
    </sheetView>
  </sheetViews>
  <sheetFormatPr defaultColWidth="9" defaultRowHeight="17" x14ac:dyDescent="0.4"/>
  <cols>
    <col min="2" max="2" width="10.90625" customWidth="1"/>
    <col min="3" max="3" width="11.08984375" customWidth="1"/>
    <col min="4" max="4" width="6.90625" customWidth="1"/>
    <col min="5" max="5" width="7.08984375" customWidth="1"/>
    <col min="6" max="6" width="6.90625" customWidth="1"/>
    <col min="7" max="7" width="7.08984375" customWidth="1"/>
    <col min="8" max="8" width="7" customWidth="1"/>
    <col min="9" max="9" width="6.54296875" customWidth="1"/>
    <col min="10" max="10" width="6.7265625" customWidth="1"/>
    <col min="11" max="11" width="8.453125" customWidth="1"/>
    <col min="12" max="12" width="6.81640625" customWidth="1"/>
    <col min="13" max="13" width="6.6328125" customWidth="1"/>
    <col min="14" max="16" width="7.6328125" customWidth="1"/>
    <col min="17" max="17" width="8.26953125" customWidth="1"/>
    <col min="18" max="18" width="10.453125" customWidth="1"/>
  </cols>
  <sheetData>
    <row r="1" spans="1:18" ht="24.65" customHeight="1" x14ac:dyDescent="0.4">
      <c r="A1" s="42" t="s">
        <v>137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6" t="s">
        <v>3</v>
      </c>
      <c r="C3" s="16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138</v>
      </c>
      <c r="K3" s="28" t="s">
        <v>170</v>
      </c>
      <c r="L3" s="8" t="s">
        <v>139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7">
        <v>1</v>
      </c>
      <c r="B4" s="29" t="s">
        <v>171</v>
      </c>
      <c r="C4" s="18" t="s">
        <v>103</v>
      </c>
      <c r="D4" s="19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 t="shared" ref="M4:M10" si="3">RANK(L4,$L$4:$L$13)</f>
        <v>1</v>
      </c>
      <c r="N4" s="11">
        <f t="shared" ref="N4" si="4">MAX(D4:H4)</f>
        <v>0</v>
      </c>
      <c r="O4" s="11">
        <f t="shared" ref="O4" si="5">MIN(D4:H4)</f>
        <v>0</v>
      </c>
      <c r="P4" s="5">
        <f t="shared" ref="P4" si="6">SUM(I4-N4-O4)</f>
        <v>0</v>
      </c>
      <c r="Q4" s="5">
        <f t="shared" ref="Q4" si="7">AVERAGE(N4:O4)</f>
        <v>0</v>
      </c>
      <c r="R4" s="14">
        <f t="shared" ref="R4" si="8">L4-Q4</f>
        <v>0</v>
      </c>
    </row>
    <row r="5" spans="1:18" ht="37" customHeight="1" x14ac:dyDescent="0.4">
      <c r="A5" s="17">
        <v>2</v>
      </c>
      <c r="B5" s="2" t="s">
        <v>141</v>
      </c>
      <c r="C5" s="18" t="s">
        <v>142</v>
      </c>
      <c r="D5" s="19"/>
      <c r="E5" s="1"/>
      <c r="F5" s="1"/>
      <c r="G5" s="1"/>
      <c r="H5" s="1"/>
      <c r="I5" s="1">
        <f t="shared" ref="I5:I10" si="9">SUM(D5:H5)</f>
        <v>0</v>
      </c>
      <c r="J5" s="1">
        <f t="shared" ref="J5:J10" si="10">SUM(P5/3)</f>
        <v>0</v>
      </c>
      <c r="K5" s="1"/>
      <c r="L5" s="1">
        <f t="shared" ref="L5:L10" si="11">SUM(J5:K5)</f>
        <v>0</v>
      </c>
      <c r="M5" s="1">
        <f t="shared" si="3"/>
        <v>1</v>
      </c>
      <c r="N5" s="11">
        <f t="shared" ref="N5:N10" si="12">MAX(D5:H5)</f>
        <v>0</v>
      </c>
      <c r="O5" s="11">
        <f t="shared" ref="O5:O10" si="13">MIN(D5:H5)</f>
        <v>0</v>
      </c>
      <c r="P5" s="5">
        <f t="shared" ref="P5:P10" si="14">SUM(I5-N5-O5)</f>
        <v>0</v>
      </c>
      <c r="Q5" s="5">
        <f t="shared" ref="Q5:Q10" si="15">AVERAGE(N5:O5)</f>
        <v>0</v>
      </c>
      <c r="R5" s="15">
        <f t="shared" ref="R5:R10" si="16">L5-Q5</f>
        <v>0</v>
      </c>
    </row>
    <row r="6" spans="1:18" ht="37" customHeight="1" x14ac:dyDescent="0.4">
      <c r="A6" s="17">
        <v>3</v>
      </c>
      <c r="B6" s="2" t="s">
        <v>143</v>
      </c>
      <c r="C6" s="18" t="s">
        <v>68</v>
      </c>
      <c r="D6" s="19"/>
      <c r="E6" s="1"/>
      <c r="F6" s="1"/>
      <c r="G6" s="1"/>
      <c r="H6" s="1"/>
      <c r="I6" s="1">
        <f t="shared" si="9"/>
        <v>0</v>
      </c>
      <c r="J6" s="1">
        <f t="shared" si="10"/>
        <v>0</v>
      </c>
      <c r="K6" s="1"/>
      <c r="L6" s="1">
        <f t="shared" si="11"/>
        <v>0</v>
      </c>
      <c r="M6" s="1">
        <f t="shared" si="3"/>
        <v>1</v>
      </c>
      <c r="N6" s="11">
        <f t="shared" si="12"/>
        <v>0</v>
      </c>
      <c r="O6" s="11">
        <f t="shared" si="13"/>
        <v>0</v>
      </c>
      <c r="P6" s="5">
        <f t="shared" si="14"/>
        <v>0</v>
      </c>
      <c r="Q6" s="5">
        <f t="shared" si="15"/>
        <v>0</v>
      </c>
      <c r="R6" s="14">
        <f t="shared" si="16"/>
        <v>0</v>
      </c>
    </row>
    <row r="7" spans="1:18" ht="37" customHeight="1" x14ac:dyDescent="0.4">
      <c r="A7" s="17">
        <v>4</v>
      </c>
      <c r="B7" s="2" t="s">
        <v>144</v>
      </c>
      <c r="C7" s="18" t="s">
        <v>53</v>
      </c>
      <c r="D7" s="19"/>
      <c r="E7" s="1"/>
      <c r="F7" s="1"/>
      <c r="G7" s="1"/>
      <c r="H7" s="1"/>
      <c r="I7" s="1">
        <f t="shared" si="9"/>
        <v>0</v>
      </c>
      <c r="J7" s="1">
        <f t="shared" si="10"/>
        <v>0</v>
      </c>
      <c r="K7" s="1"/>
      <c r="L7" s="1">
        <f t="shared" si="11"/>
        <v>0</v>
      </c>
      <c r="M7" s="1">
        <f t="shared" si="3"/>
        <v>1</v>
      </c>
      <c r="N7" s="11">
        <f t="shared" si="12"/>
        <v>0</v>
      </c>
      <c r="O7" s="11">
        <f t="shared" si="13"/>
        <v>0</v>
      </c>
      <c r="P7" s="5">
        <f t="shared" si="14"/>
        <v>0</v>
      </c>
      <c r="Q7" s="5">
        <f t="shared" si="15"/>
        <v>0</v>
      </c>
      <c r="R7" s="15">
        <f t="shared" si="16"/>
        <v>0</v>
      </c>
    </row>
    <row r="8" spans="1:18" ht="37" customHeight="1" x14ac:dyDescent="0.4">
      <c r="A8" s="17">
        <v>5</v>
      </c>
      <c r="B8" s="2" t="s">
        <v>145</v>
      </c>
      <c r="C8" s="18" t="s">
        <v>103</v>
      </c>
      <c r="D8" s="19"/>
      <c r="E8" s="1"/>
      <c r="F8" s="1"/>
      <c r="G8" s="1"/>
      <c r="H8" s="1"/>
      <c r="I8" s="1">
        <f t="shared" si="9"/>
        <v>0</v>
      </c>
      <c r="J8" s="1">
        <f t="shared" si="10"/>
        <v>0</v>
      </c>
      <c r="K8" s="1"/>
      <c r="L8" s="1">
        <f t="shared" si="11"/>
        <v>0</v>
      </c>
      <c r="M8" s="1">
        <f t="shared" si="3"/>
        <v>1</v>
      </c>
      <c r="N8" s="11">
        <f t="shared" si="12"/>
        <v>0</v>
      </c>
      <c r="O8" s="11">
        <f t="shared" si="13"/>
        <v>0</v>
      </c>
      <c r="P8" s="5">
        <f t="shared" si="14"/>
        <v>0</v>
      </c>
      <c r="Q8" s="5">
        <f t="shared" si="15"/>
        <v>0</v>
      </c>
      <c r="R8" s="14">
        <f t="shared" si="16"/>
        <v>0</v>
      </c>
    </row>
    <row r="9" spans="1:18" ht="37" customHeight="1" x14ac:dyDescent="0.4">
      <c r="A9" s="17">
        <v>6</v>
      </c>
      <c r="B9" s="2" t="s">
        <v>146</v>
      </c>
      <c r="C9" s="18" t="s">
        <v>103</v>
      </c>
      <c r="D9" s="19"/>
      <c r="E9" s="1"/>
      <c r="F9" s="1"/>
      <c r="G9" s="1"/>
      <c r="H9" s="1"/>
      <c r="I9" s="1">
        <f t="shared" si="9"/>
        <v>0</v>
      </c>
      <c r="J9" s="1">
        <f t="shared" si="10"/>
        <v>0</v>
      </c>
      <c r="K9" s="1"/>
      <c r="L9" s="1">
        <f t="shared" si="11"/>
        <v>0</v>
      </c>
      <c r="M9" s="1">
        <f t="shared" si="3"/>
        <v>1</v>
      </c>
      <c r="N9" s="11">
        <f t="shared" si="12"/>
        <v>0</v>
      </c>
      <c r="O9" s="11">
        <f t="shared" si="13"/>
        <v>0</v>
      </c>
      <c r="P9" s="5">
        <f t="shared" si="14"/>
        <v>0</v>
      </c>
      <c r="Q9" s="5">
        <f t="shared" si="15"/>
        <v>0</v>
      </c>
      <c r="R9" s="15">
        <f t="shared" si="16"/>
        <v>0</v>
      </c>
    </row>
    <row r="10" spans="1:18" ht="37" customHeight="1" x14ac:dyDescent="0.4">
      <c r="A10" s="17">
        <v>7</v>
      </c>
      <c r="B10" s="2" t="s">
        <v>140</v>
      </c>
      <c r="C10" s="18" t="s">
        <v>53</v>
      </c>
      <c r="D10" s="19"/>
      <c r="E10" s="1"/>
      <c r="F10" s="1"/>
      <c r="G10" s="1"/>
      <c r="H10" s="1"/>
      <c r="I10" s="1">
        <f t="shared" si="9"/>
        <v>0</v>
      </c>
      <c r="J10" s="1">
        <f t="shared" si="10"/>
        <v>0</v>
      </c>
      <c r="K10" s="1"/>
      <c r="L10" s="1">
        <f t="shared" si="11"/>
        <v>0</v>
      </c>
      <c r="M10" s="1">
        <f t="shared" si="3"/>
        <v>1</v>
      </c>
      <c r="N10" s="11">
        <f t="shared" si="12"/>
        <v>0</v>
      </c>
      <c r="O10" s="11">
        <f t="shared" si="13"/>
        <v>0</v>
      </c>
      <c r="P10" s="5">
        <f t="shared" si="14"/>
        <v>0</v>
      </c>
      <c r="Q10" s="5">
        <f t="shared" si="15"/>
        <v>0</v>
      </c>
      <c r="R10" s="14">
        <f t="shared" si="16"/>
        <v>0</v>
      </c>
    </row>
    <row r="11" spans="1:18" ht="37" customHeight="1" x14ac:dyDescent="0.4">
      <c r="A11" s="32" t="s">
        <v>147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  <c r="O11" s="33"/>
    </row>
    <row r="12" spans="1:18" ht="37" customHeight="1" x14ac:dyDescent="0.4">
      <c r="A12" s="3"/>
      <c r="B12" s="3"/>
      <c r="C12" s="34" t="s">
        <v>32</v>
      </c>
      <c r="D12" s="34"/>
      <c r="E12" s="34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8" ht="37" customHeight="1" x14ac:dyDescent="0.4">
      <c r="A13" s="35" t="s">
        <v>33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6" spans="1:18" x14ac:dyDescent="0.4">
      <c r="F16">
        <v>1</v>
      </c>
    </row>
  </sheetData>
  <mergeCells count="6">
    <mergeCell ref="N2:P2"/>
    <mergeCell ref="Q2:R2"/>
    <mergeCell ref="A11:O11"/>
    <mergeCell ref="C12:E12"/>
    <mergeCell ref="A13:R13"/>
    <mergeCell ref="A1:M2"/>
  </mergeCells>
  <phoneticPr fontId="11" type="noConversion"/>
  <pageMargins left="0.69930555555555596" right="0.69930555555555596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10" zoomScale="78" zoomScaleNormal="78" workbookViewId="0">
      <selection activeCell="Q1" sqref="Q1"/>
    </sheetView>
  </sheetViews>
  <sheetFormatPr defaultColWidth="9" defaultRowHeight="17" x14ac:dyDescent="0.4"/>
  <cols>
    <col min="2" max="2" width="9.81640625" customWidth="1"/>
    <col min="3" max="3" width="12.7265625" customWidth="1"/>
    <col min="4" max="4" width="7.81640625" customWidth="1"/>
    <col min="5" max="5" width="6.90625" customWidth="1"/>
    <col min="6" max="6" width="7.08984375" customWidth="1"/>
    <col min="7" max="7" width="6.90625" customWidth="1"/>
    <col min="8" max="8" width="7.08984375" customWidth="1"/>
    <col min="9" max="10" width="6.54296875" customWidth="1"/>
    <col min="11" max="11" width="8.1796875" customWidth="1"/>
    <col min="12" max="13" width="6.54296875" customWidth="1"/>
    <col min="14" max="14" width="7.08984375" customWidth="1"/>
    <col min="15" max="15" width="7.453125" customWidth="1"/>
    <col min="16" max="16" width="7.26953125" customWidth="1"/>
    <col min="17" max="17" width="7.90625" customWidth="1"/>
    <col min="18" max="18" width="10.90625" customWidth="1"/>
  </cols>
  <sheetData>
    <row r="1" spans="1:18" ht="24.65" customHeight="1" x14ac:dyDescent="0.4">
      <c r="A1" s="42" t="s">
        <v>148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51" x14ac:dyDescent="0.4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">
        <v>1</v>
      </c>
      <c r="B4" s="2" t="s">
        <v>158</v>
      </c>
      <c r="C4" s="2" t="s">
        <v>60</v>
      </c>
      <c r="D4" s="1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>RANK(L4,$L$4:$L$16)</f>
        <v>1</v>
      </c>
      <c r="N4" s="11">
        <f t="shared" ref="N4" si="3">MAX(D4:H4)</f>
        <v>0</v>
      </c>
      <c r="O4" s="11">
        <f t="shared" ref="O4" si="4">MIN(D4:H4)</f>
        <v>0</v>
      </c>
      <c r="P4" s="5">
        <f t="shared" ref="P4" si="5">SUM(I4-N4-O4)</f>
        <v>0</v>
      </c>
      <c r="Q4" s="5">
        <f t="shared" ref="Q4" si="6">AVERAGE(N4:O4)</f>
        <v>0</v>
      </c>
      <c r="R4" s="14">
        <f t="shared" ref="R4" si="7">L4-Q4</f>
        <v>0</v>
      </c>
    </row>
    <row r="5" spans="1:18" ht="37" customHeight="1" x14ac:dyDescent="0.4">
      <c r="A5" s="1">
        <v>2</v>
      </c>
      <c r="B5" s="2" t="s">
        <v>149</v>
      </c>
      <c r="C5" s="2" t="s">
        <v>53</v>
      </c>
      <c r="D5" s="1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>RANK(L5,$L$4:$L$16)</f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">
        <v>3</v>
      </c>
      <c r="B6" s="2" t="s">
        <v>150</v>
      </c>
      <c r="C6" s="2" t="s">
        <v>103</v>
      </c>
      <c r="D6" s="1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>RANK(L6,$L$4:$L$16)</f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4">
        <f>L6-Q6</f>
        <v>0</v>
      </c>
    </row>
    <row r="7" spans="1:18" ht="37" customHeight="1" x14ac:dyDescent="0.4">
      <c r="A7" s="1">
        <v>4</v>
      </c>
      <c r="B7" s="2" t="s">
        <v>151</v>
      </c>
      <c r="C7" s="2" t="s">
        <v>68</v>
      </c>
      <c r="D7" s="1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>RANK(L7,$L$4:$L$16)</f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5">
        <f>L7-Q7</f>
        <v>0</v>
      </c>
    </row>
    <row r="8" spans="1:18" ht="37" customHeight="1" x14ac:dyDescent="0.4">
      <c r="A8" s="1">
        <v>5</v>
      </c>
      <c r="B8" s="2" t="s">
        <v>152</v>
      </c>
      <c r="C8" s="2" t="s">
        <v>57</v>
      </c>
      <c r="D8" s="1"/>
      <c r="E8" s="1"/>
      <c r="F8" s="1"/>
      <c r="G8" s="1"/>
      <c r="H8" s="1"/>
      <c r="I8" s="1">
        <f t="shared" ref="I8" si="8">SUM(D8:H8)</f>
        <v>0</v>
      </c>
      <c r="J8" s="1">
        <f t="shared" ref="J8" si="9">SUM(P8/3)</f>
        <v>0</v>
      </c>
      <c r="K8" s="1"/>
      <c r="L8" s="1">
        <f t="shared" ref="L8" si="10">SUM(J8:K8)</f>
        <v>0</v>
      </c>
      <c r="M8" s="1">
        <f t="shared" ref="M8" si="11">RANK(L8,$L$4:$L$16)</f>
        <v>1</v>
      </c>
      <c r="N8" s="11">
        <f t="shared" ref="N8" si="12">MAX(D8:H8)</f>
        <v>0</v>
      </c>
      <c r="O8" s="11">
        <f t="shared" ref="O8" si="13">MIN(D8:H8)</f>
        <v>0</v>
      </c>
      <c r="P8" s="5">
        <f t="shared" ref="P8" si="14">SUM(I8-N8-O8)</f>
        <v>0</v>
      </c>
      <c r="Q8" s="5">
        <f t="shared" ref="Q8" si="15">AVERAGE(N8:O8)</f>
        <v>0</v>
      </c>
      <c r="R8" s="14">
        <f t="shared" ref="R8" si="16">L8-Q8</f>
        <v>0</v>
      </c>
    </row>
    <row r="9" spans="1:18" ht="37" customHeight="1" x14ac:dyDescent="0.4">
      <c r="A9" s="1">
        <v>6</v>
      </c>
      <c r="B9" s="2" t="s">
        <v>153</v>
      </c>
      <c r="C9" s="2" t="s">
        <v>60</v>
      </c>
      <c r="D9" s="1"/>
      <c r="E9" s="1"/>
      <c r="F9" s="1"/>
      <c r="G9" s="1"/>
      <c r="H9" s="1"/>
      <c r="I9" s="1">
        <f>SUM(D9:H9)</f>
        <v>0</v>
      </c>
      <c r="J9" s="1">
        <f>SUM(P9/3)</f>
        <v>0</v>
      </c>
      <c r="K9" s="1"/>
      <c r="L9" s="1">
        <f>SUM(J9:K9)</f>
        <v>0</v>
      </c>
      <c r="M9" s="1">
        <f>RANK(L9,$L$4:$L$16)</f>
        <v>1</v>
      </c>
      <c r="N9" s="11">
        <f>MAX(D9:H9)</f>
        <v>0</v>
      </c>
      <c r="O9" s="11">
        <f>MIN(D9:H9)</f>
        <v>0</v>
      </c>
      <c r="P9" s="5">
        <f>SUM(I9-N9-O9)</f>
        <v>0</v>
      </c>
      <c r="Q9" s="5">
        <f>AVERAGE(N9:O9)</f>
        <v>0</v>
      </c>
      <c r="R9" s="15">
        <f>L9-Q9</f>
        <v>0</v>
      </c>
    </row>
    <row r="10" spans="1:18" ht="37" customHeight="1" x14ac:dyDescent="0.4">
      <c r="A10" s="1">
        <v>7</v>
      </c>
      <c r="B10" s="2" t="s">
        <v>154</v>
      </c>
      <c r="C10" s="2" t="s">
        <v>155</v>
      </c>
      <c r="D10" s="1"/>
      <c r="E10" s="1"/>
      <c r="F10" s="1"/>
      <c r="G10" s="1"/>
      <c r="H10" s="1"/>
      <c r="I10" s="1">
        <f>SUM(D10:H10)</f>
        <v>0</v>
      </c>
      <c r="J10" s="1">
        <f>SUM(P10/3)</f>
        <v>0</v>
      </c>
      <c r="K10" s="1"/>
      <c r="L10" s="1">
        <f>SUM(J10:K10)</f>
        <v>0</v>
      </c>
      <c r="M10" s="1">
        <f>RANK(L10,$L$4:$L$16)</f>
        <v>1</v>
      </c>
      <c r="N10" s="11">
        <f>MAX(D10:H10)</f>
        <v>0</v>
      </c>
      <c r="O10" s="11">
        <f>MIN(D10:H10)</f>
        <v>0</v>
      </c>
      <c r="P10" s="5">
        <f>SUM(I10-N10-O10)</f>
        <v>0</v>
      </c>
      <c r="Q10" s="5">
        <f>AVERAGE(N10:O10)</f>
        <v>0</v>
      </c>
      <c r="R10" s="14">
        <f>L10-Q10</f>
        <v>0</v>
      </c>
    </row>
    <row r="11" spans="1:18" ht="37" customHeight="1" x14ac:dyDescent="0.4">
      <c r="A11" s="1">
        <v>8</v>
      </c>
      <c r="B11" s="2" t="s">
        <v>156</v>
      </c>
      <c r="C11" s="2" t="s">
        <v>68</v>
      </c>
      <c r="D11" s="1"/>
      <c r="E11" s="1"/>
      <c r="F11" s="1"/>
      <c r="G11" s="1"/>
      <c r="H11" s="1"/>
      <c r="I11" s="1">
        <f>SUM(D11:H11)</f>
        <v>0</v>
      </c>
      <c r="J11" s="1">
        <f>SUM(P11/3)</f>
        <v>0</v>
      </c>
      <c r="K11" s="1"/>
      <c r="L11" s="1">
        <f>SUM(J11:K11)</f>
        <v>0</v>
      </c>
      <c r="M11" s="1">
        <f>RANK(L11,$L$4:$L$16)</f>
        <v>1</v>
      </c>
      <c r="N11" s="11">
        <f>MAX(D11:H11)</f>
        <v>0</v>
      </c>
      <c r="O11" s="11">
        <f>MIN(D11:H11)</f>
        <v>0</v>
      </c>
      <c r="P11" s="5">
        <f>SUM(I11-N11-O11)</f>
        <v>0</v>
      </c>
      <c r="Q11" s="5">
        <f>AVERAGE(N11:O11)</f>
        <v>0</v>
      </c>
      <c r="R11" s="15">
        <f>L11-Q11</f>
        <v>0</v>
      </c>
    </row>
    <row r="12" spans="1:18" ht="37" customHeight="1" x14ac:dyDescent="0.4">
      <c r="A12" s="1">
        <v>9</v>
      </c>
      <c r="B12" s="2" t="s">
        <v>157</v>
      </c>
      <c r="C12" s="2" t="s">
        <v>57</v>
      </c>
      <c r="D12" s="1"/>
      <c r="E12" s="1"/>
      <c r="F12" s="1"/>
      <c r="G12" s="1"/>
      <c r="H12" s="1"/>
      <c r="I12" s="1">
        <f>SUM(D12:H12)</f>
        <v>0</v>
      </c>
      <c r="J12" s="1">
        <f>SUM(P12/3)</f>
        <v>0</v>
      </c>
      <c r="K12" s="1"/>
      <c r="L12" s="1">
        <f>SUM(J12:K12)</f>
        <v>0</v>
      </c>
      <c r="M12" s="1">
        <f>RANK(L12,$L$4:$L$16)</f>
        <v>1</v>
      </c>
      <c r="N12" s="11">
        <f>MAX(D12:H12)</f>
        <v>0</v>
      </c>
      <c r="O12" s="11">
        <f>MIN(D12:H12)</f>
        <v>0</v>
      </c>
      <c r="P12" s="5">
        <f>SUM(I12-N12-O12)</f>
        <v>0</v>
      </c>
      <c r="Q12" s="5">
        <f>AVERAGE(N12:O12)</f>
        <v>0</v>
      </c>
      <c r="R12" s="14">
        <f>L12-Q12</f>
        <v>0</v>
      </c>
    </row>
    <row r="13" spans="1:18" ht="37" customHeight="1" x14ac:dyDescent="0.4">
      <c r="A13" s="1">
        <v>10</v>
      </c>
      <c r="B13" s="2" t="s">
        <v>159</v>
      </c>
      <c r="C13" s="2" t="s">
        <v>60</v>
      </c>
      <c r="D13" s="1"/>
      <c r="E13" s="1"/>
      <c r="F13" s="1"/>
      <c r="G13" s="1"/>
      <c r="H13" s="1"/>
      <c r="I13" s="1">
        <f>SUM(D13:H13)</f>
        <v>0</v>
      </c>
      <c r="J13" s="1">
        <f>SUM(P13/3)</f>
        <v>0</v>
      </c>
      <c r="K13" s="1"/>
      <c r="L13" s="1">
        <f>SUM(J13:K13)</f>
        <v>0</v>
      </c>
      <c r="M13" s="1">
        <f>RANK(L13,$L$4:$L$16)</f>
        <v>1</v>
      </c>
      <c r="N13" s="11">
        <f>MAX(D13:H13)</f>
        <v>0</v>
      </c>
      <c r="O13" s="11">
        <f>MIN(D13:H13)</f>
        <v>0</v>
      </c>
      <c r="P13" s="5">
        <f>SUM(I13-N13-O13)</f>
        <v>0</v>
      </c>
      <c r="Q13" s="5">
        <f>AVERAGE(N13:O13)</f>
        <v>0</v>
      </c>
      <c r="R13" s="15">
        <f>L13-Q13</f>
        <v>0</v>
      </c>
    </row>
    <row r="14" spans="1:18" ht="37" customHeight="1" x14ac:dyDescent="0.4">
      <c r="A14" s="32" t="s">
        <v>160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3"/>
      <c r="O14" s="33"/>
    </row>
    <row r="15" spans="1:18" ht="37" customHeight="1" x14ac:dyDescent="0.4">
      <c r="A15" s="3"/>
      <c r="B15" s="3"/>
      <c r="C15" s="34" t="s">
        <v>32</v>
      </c>
      <c r="D15" s="34"/>
      <c r="E15" s="34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8" ht="37" customHeight="1" x14ac:dyDescent="0.4">
      <c r="A16" s="35" t="s">
        <v>33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</row>
  </sheetData>
  <mergeCells count="6">
    <mergeCell ref="N2:P2"/>
    <mergeCell ref="Q2:R2"/>
    <mergeCell ref="A14:O14"/>
    <mergeCell ref="C15:E15"/>
    <mergeCell ref="A16:R16"/>
    <mergeCell ref="A1:M2"/>
  </mergeCells>
  <phoneticPr fontId="11" type="noConversion"/>
  <pageMargins left="0.69930555555555596" right="0.69930555555555596" top="0.75" bottom="0.75" header="0.3" footer="0.3"/>
  <pageSetup paperSize="9" orientation="portrait" horizontalDpi="1200" verticalDpi="12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J3" sqref="J3"/>
    </sheetView>
  </sheetViews>
  <sheetFormatPr defaultColWidth="9" defaultRowHeight="17" x14ac:dyDescent="0.4"/>
  <cols>
    <col min="3" max="3" width="9.453125" customWidth="1"/>
    <col min="4" max="10" width="6.54296875" customWidth="1"/>
    <col min="11" max="11" width="7.6328125" customWidth="1"/>
    <col min="12" max="13" width="6.54296875" customWidth="1"/>
    <col min="14" max="14" width="6.81640625" customWidth="1"/>
    <col min="15" max="15" width="7" customWidth="1"/>
    <col min="16" max="16" width="7.36328125" customWidth="1"/>
    <col min="17" max="17" width="7.453125" customWidth="1"/>
    <col min="18" max="18" width="11.36328125" customWidth="1"/>
  </cols>
  <sheetData>
    <row r="1" spans="1:18" ht="24.65" customHeight="1" x14ac:dyDescent="0.4">
      <c r="A1" s="42" t="s">
        <v>161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"/>
      <c r="O1" s="4"/>
      <c r="P1" s="5"/>
      <c r="Q1" s="5"/>
      <c r="R1" s="4"/>
    </row>
    <row r="2" spans="1:18" ht="24.6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0" t="s">
        <v>35</v>
      </c>
      <c r="O2" s="30"/>
      <c r="P2" s="30"/>
      <c r="Q2" s="31" t="s">
        <v>1</v>
      </c>
      <c r="R2" s="31"/>
    </row>
    <row r="3" spans="1:18" ht="49" customHeight="1" x14ac:dyDescent="0.4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6" t="s">
        <v>10</v>
      </c>
      <c r="J3" s="7" t="s">
        <v>11</v>
      </c>
      <c r="K3" s="8" t="s">
        <v>12</v>
      </c>
      <c r="L3" s="8" t="s">
        <v>13</v>
      </c>
      <c r="M3" s="1" t="s">
        <v>14</v>
      </c>
      <c r="N3" s="9" t="s">
        <v>15</v>
      </c>
      <c r="O3" s="9" t="s">
        <v>16</v>
      </c>
      <c r="P3" s="10" t="s">
        <v>17</v>
      </c>
      <c r="Q3" s="12" t="s">
        <v>18</v>
      </c>
      <c r="R3" s="13" t="s">
        <v>19</v>
      </c>
    </row>
    <row r="4" spans="1:18" ht="37" customHeight="1" x14ac:dyDescent="0.4">
      <c r="A4" s="1">
        <v>1</v>
      </c>
      <c r="B4" s="2" t="s">
        <v>163</v>
      </c>
      <c r="C4" s="2" t="s">
        <v>25</v>
      </c>
      <c r="D4" s="1"/>
      <c r="E4" s="1"/>
      <c r="F4" s="1"/>
      <c r="G4" s="1"/>
      <c r="H4" s="1"/>
      <c r="I4" s="1">
        <f t="shared" ref="I4" si="0">SUM(D4:H4)</f>
        <v>0</v>
      </c>
      <c r="J4" s="1">
        <f t="shared" ref="J4" si="1">SUM(P4/3)</f>
        <v>0</v>
      </c>
      <c r="K4" s="1"/>
      <c r="L4" s="1">
        <f t="shared" ref="L4" si="2">SUM(J4:K4)</f>
        <v>0</v>
      </c>
      <c r="M4" s="1">
        <f t="shared" ref="M4:M9" si="3">RANK(L4,$L$4:$L$12)</f>
        <v>1</v>
      </c>
      <c r="N4" s="11">
        <f t="shared" ref="N4" si="4">MAX(D4:H4)</f>
        <v>0</v>
      </c>
      <c r="O4" s="11">
        <f t="shared" ref="O4" si="5">MIN(D4:H4)</f>
        <v>0</v>
      </c>
      <c r="P4" s="5">
        <f t="shared" ref="P4" si="6">SUM(I4-N4-O4)</f>
        <v>0</v>
      </c>
      <c r="Q4" s="5">
        <f t="shared" ref="Q4" si="7">AVERAGE(N4:O4)</f>
        <v>0</v>
      </c>
      <c r="R4" s="14">
        <f t="shared" ref="R4" si="8">L4-Q4</f>
        <v>0</v>
      </c>
    </row>
    <row r="5" spans="1:18" ht="37" customHeight="1" x14ac:dyDescent="0.4">
      <c r="A5" s="1">
        <v>2</v>
      </c>
      <c r="B5" s="2" t="s">
        <v>164</v>
      </c>
      <c r="C5" s="2" t="s">
        <v>23</v>
      </c>
      <c r="D5" s="1"/>
      <c r="E5" s="1"/>
      <c r="F5" s="1"/>
      <c r="G5" s="1"/>
      <c r="H5" s="1"/>
      <c r="I5" s="1">
        <f>SUM(D5:H5)</f>
        <v>0</v>
      </c>
      <c r="J5" s="1">
        <f>SUM(P5/3)</f>
        <v>0</v>
      </c>
      <c r="K5" s="1"/>
      <c r="L5" s="1">
        <f>SUM(J5:K5)</f>
        <v>0</v>
      </c>
      <c r="M5" s="1">
        <f t="shared" si="3"/>
        <v>1</v>
      </c>
      <c r="N5" s="11">
        <f>MAX(D5:H5)</f>
        <v>0</v>
      </c>
      <c r="O5" s="11">
        <f>MIN(D5:H5)</f>
        <v>0</v>
      </c>
      <c r="P5" s="5">
        <f>SUM(I5-N5-O5)</f>
        <v>0</v>
      </c>
      <c r="Q5" s="5">
        <f>AVERAGE(N5:O5)</f>
        <v>0</v>
      </c>
      <c r="R5" s="15">
        <f>L5-Q5</f>
        <v>0</v>
      </c>
    </row>
    <row r="6" spans="1:18" ht="37" customHeight="1" x14ac:dyDescent="0.4">
      <c r="A6" s="1">
        <v>3</v>
      </c>
      <c r="B6" s="2" t="s">
        <v>166</v>
      </c>
      <c r="C6" s="2" t="s">
        <v>23</v>
      </c>
      <c r="D6" s="1"/>
      <c r="E6" s="1"/>
      <c r="F6" s="1"/>
      <c r="G6" s="1"/>
      <c r="H6" s="1"/>
      <c r="I6" s="1">
        <f>SUM(D6:H6)</f>
        <v>0</v>
      </c>
      <c r="J6" s="1">
        <f>SUM(P6/3)</f>
        <v>0</v>
      </c>
      <c r="K6" s="1"/>
      <c r="L6" s="1">
        <f>SUM(J6:K6)</f>
        <v>0</v>
      </c>
      <c r="M6" s="1">
        <f t="shared" si="3"/>
        <v>1</v>
      </c>
      <c r="N6" s="11">
        <f>MAX(D6:H6)</f>
        <v>0</v>
      </c>
      <c r="O6" s="11">
        <f>MIN(D6:H6)</f>
        <v>0</v>
      </c>
      <c r="P6" s="5">
        <f>SUM(I6-N6-O6)</f>
        <v>0</v>
      </c>
      <c r="Q6" s="5">
        <f>AVERAGE(N6:O6)</f>
        <v>0</v>
      </c>
      <c r="R6" s="14">
        <f>L6-Q6</f>
        <v>0</v>
      </c>
    </row>
    <row r="7" spans="1:18" ht="37" customHeight="1" x14ac:dyDescent="0.4">
      <c r="A7" s="1">
        <v>4</v>
      </c>
      <c r="B7" s="2" t="s">
        <v>167</v>
      </c>
      <c r="C7" s="2" t="s">
        <v>25</v>
      </c>
      <c r="D7" s="1"/>
      <c r="E7" s="1"/>
      <c r="F7" s="1"/>
      <c r="G7" s="1"/>
      <c r="H7" s="1"/>
      <c r="I7" s="1">
        <f>SUM(D7:H7)</f>
        <v>0</v>
      </c>
      <c r="J7" s="1">
        <f>SUM(P7/3)</f>
        <v>0</v>
      </c>
      <c r="K7" s="1"/>
      <c r="L7" s="1">
        <f>SUM(J7:K7)</f>
        <v>0</v>
      </c>
      <c r="M7" s="1">
        <f t="shared" si="3"/>
        <v>1</v>
      </c>
      <c r="N7" s="11">
        <f>MAX(D7:H7)</f>
        <v>0</v>
      </c>
      <c r="O7" s="11">
        <f>MIN(D7:H7)</f>
        <v>0</v>
      </c>
      <c r="P7" s="5">
        <f>SUM(I7-N7-O7)</f>
        <v>0</v>
      </c>
      <c r="Q7" s="5">
        <f>AVERAGE(N7:O7)</f>
        <v>0</v>
      </c>
      <c r="R7" s="15">
        <f>L7-Q7</f>
        <v>0</v>
      </c>
    </row>
    <row r="8" spans="1:18" ht="37" customHeight="1" x14ac:dyDescent="0.4">
      <c r="A8" s="1">
        <v>5</v>
      </c>
      <c r="B8" s="2" t="s">
        <v>165</v>
      </c>
      <c r="C8" s="2" t="s">
        <v>25</v>
      </c>
      <c r="D8" s="1"/>
      <c r="E8" s="1"/>
      <c r="F8" s="1"/>
      <c r="G8" s="1"/>
      <c r="H8" s="1"/>
      <c r="I8" s="1">
        <f>SUM(D8:H8)</f>
        <v>0</v>
      </c>
      <c r="J8" s="1">
        <f>SUM(P8/3)</f>
        <v>0</v>
      </c>
      <c r="K8" s="1"/>
      <c r="L8" s="1">
        <f>SUM(J8:K8)</f>
        <v>0</v>
      </c>
      <c r="M8" s="1">
        <f t="shared" si="3"/>
        <v>1</v>
      </c>
      <c r="N8" s="11">
        <f>MAX(D8:H8)</f>
        <v>0</v>
      </c>
      <c r="O8" s="11">
        <f>MIN(D8:H8)</f>
        <v>0</v>
      </c>
      <c r="P8" s="5">
        <f>SUM(I8-N8-O8)</f>
        <v>0</v>
      </c>
      <c r="Q8" s="5">
        <f>AVERAGE(N8:O8)</f>
        <v>0</v>
      </c>
      <c r="R8" s="14">
        <f>L8-Q8</f>
        <v>0</v>
      </c>
    </row>
    <row r="9" spans="1:18" ht="37" customHeight="1" x14ac:dyDescent="0.4">
      <c r="A9" s="1">
        <v>6</v>
      </c>
      <c r="B9" s="2" t="s">
        <v>162</v>
      </c>
      <c r="C9" s="2" t="s">
        <v>23</v>
      </c>
      <c r="D9" s="1"/>
      <c r="E9" s="1"/>
      <c r="F9" s="1"/>
      <c r="G9" s="1"/>
      <c r="H9" s="1"/>
      <c r="I9" s="1">
        <f>SUM(D9:H9)</f>
        <v>0</v>
      </c>
      <c r="J9" s="1">
        <f>SUM(P9/3)</f>
        <v>0</v>
      </c>
      <c r="K9" s="1"/>
      <c r="L9" s="1">
        <f>SUM(J9:K9)</f>
        <v>0</v>
      </c>
      <c r="M9" s="1">
        <f t="shared" si="3"/>
        <v>1</v>
      </c>
      <c r="N9" s="11">
        <f>MAX(D9:H9)</f>
        <v>0</v>
      </c>
      <c r="O9" s="11">
        <f>MIN(D9:H9)</f>
        <v>0</v>
      </c>
      <c r="P9" s="5">
        <f>SUM(I9-N9-O9)</f>
        <v>0</v>
      </c>
      <c r="Q9" s="5">
        <f>AVERAGE(N9:O9)</f>
        <v>0</v>
      </c>
      <c r="R9" s="15">
        <f>L9-Q9</f>
        <v>0</v>
      </c>
    </row>
    <row r="10" spans="1:18" ht="37" customHeight="1" x14ac:dyDescent="0.4">
      <c r="A10" s="32" t="s">
        <v>168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  <c r="O10" s="33"/>
    </row>
    <row r="11" spans="1:18" ht="37" customHeight="1" x14ac:dyDescent="0.4">
      <c r="A11" s="3"/>
      <c r="B11" s="3"/>
      <c r="C11" s="34" t="s">
        <v>32</v>
      </c>
      <c r="D11" s="34"/>
      <c r="E11" s="34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8" ht="37" customHeight="1" x14ac:dyDescent="0.4">
      <c r="A12" s="35" t="s">
        <v>33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</sheetData>
  <mergeCells count="6">
    <mergeCell ref="N2:P2"/>
    <mergeCell ref="Q2:R2"/>
    <mergeCell ref="A10:O10"/>
    <mergeCell ref="C11:E11"/>
    <mergeCell ref="A12:R12"/>
    <mergeCell ref="A1:M2"/>
  </mergeCells>
  <phoneticPr fontId="11" type="noConversion"/>
  <pageMargins left="0.75" right="0.75" top="1" bottom="1" header="0.51180555555555596" footer="0.51180555555555596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28國男 長兵</vt:lpstr>
      <vt:lpstr>29國女 長兵</vt:lpstr>
      <vt:lpstr>30小高男 長兵</vt:lpstr>
      <vt:lpstr>31小高女 長兵</vt:lpstr>
      <vt:lpstr>32小低男 長兵</vt:lpstr>
      <vt:lpstr>33國男 雙兵</vt:lpstr>
      <vt:lpstr>34國女 雙兵</vt:lpstr>
      <vt:lpstr>35小高男 雙兵</vt:lpstr>
      <vt:lpstr>36小高女 雙兵</vt:lpstr>
      <vt:lpstr>37小高男 功夫扇</vt:lpstr>
      <vt:lpstr>38小高女 功夫扇</vt:lpstr>
      <vt:lpstr>39小低男 功夫扇</vt:lpstr>
      <vt:lpstr>40小低女 功夫扇</vt:lpstr>
      <vt:lpstr>41小高女 對練</vt:lpstr>
      <vt:lpstr>42小高男 對練</vt:lpstr>
      <vt:lpstr>43國男 對練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2021-03-26T07:29:00Z</cp:lastPrinted>
  <dcterms:created xsi:type="dcterms:W3CDTF">2017-10-16T13:29:00Z</dcterms:created>
  <dcterms:modified xsi:type="dcterms:W3CDTF">2023-04-04T17:38:02Z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