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OneDrive\桌面\112秋季縣長盃\"/>
    </mc:Choice>
  </mc:AlternateContent>
  <bookViews>
    <workbookView xWindow="0" yWindow="0" windowWidth="19200" windowHeight="7250" firstSheet="14" activeTab="18"/>
  </bookViews>
  <sheets>
    <sheet name="(1)國男國術北拳" sheetId="1" r:id="rId1"/>
    <sheet name="(2)國女國術北拳" sheetId="2" r:id="rId2"/>
    <sheet name="(3)社女國術北拳" sheetId="3" r:id="rId3"/>
    <sheet name="(4)小高男國術北拳" sheetId="4" r:id="rId4"/>
    <sheet name="(5)小高女國術北拳" sheetId="5" r:id="rId5"/>
    <sheet name="(6)小低男國術北拳" sheetId="6" r:id="rId6"/>
    <sheet name="(7)小低女國術北拳" sheetId="7" r:id="rId7"/>
    <sheet name="(8)國男國術南拳" sheetId="8" r:id="rId8"/>
    <sheet name="(9)國女國術南拳" sheetId="9" r:id="rId9"/>
    <sheet name="(10)小高男廣東南拳" sheetId="10" r:id="rId10"/>
    <sheet name="(11)小高女廣東南拳" sheetId="11" r:id="rId11"/>
    <sheet name="(12)小高男福建南拳" sheetId="12" r:id="rId12"/>
    <sheet name="(13)小高女福建南拳" sheetId="13" r:id="rId13"/>
    <sheet name="(14)小低男福建南拳" sheetId="14" r:id="rId14"/>
    <sheet name="(15)小低女福建南拳" sheetId="16" r:id="rId15"/>
    <sheet name="(16)國女國術奇兵" sheetId="17" r:id="rId16"/>
    <sheet name="(17)小高男奇兵" sheetId="18" r:id="rId17"/>
    <sheet name="(18)小高男國術劍術" sheetId="19" r:id="rId18"/>
    <sheet name="(19)小高女國術劍術" sheetId="20" r:id="rId19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8" l="1"/>
  <c r="N9" i="18"/>
  <c r="O9" i="18"/>
  <c r="P9" i="18"/>
  <c r="J9" i="18" s="1"/>
  <c r="L9" i="18" s="1"/>
  <c r="Q9" i="18"/>
  <c r="R9" i="18"/>
  <c r="I10" i="18"/>
  <c r="N10" i="18"/>
  <c r="O10" i="18"/>
  <c r="P10" i="18"/>
  <c r="J10" i="18" s="1"/>
  <c r="L10" i="18" s="1"/>
  <c r="Q10" i="18"/>
  <c r="R10" i="18"/>
  <c r="I7" i="16"/>
  <c r="N7" i="16"/>
  <c r="O7" i="16"/>
  <c r="P7" i="16"/>
  <c r="J7" i="16" s="1"/>
  <c r="L7" i="16" s="1"/>
  <c r="Q7" i="16"/>
  <c r="R7" i="16"/>
  <c r="I7" i="14"/>
  <c r="N7" i="14"/>
  <c r="O7" i="14"/>
  <c r="P7" i="14"/>
  <c r="J7" i="14" s="1"/>
  <c r="L7" i="14" s="1"/>
  <c r="Q7" i="14"/>
  <c r="R7" i="14"/>
  <c r="I8" i="14"/>
  <c r="N8" i="14"/>
  <c r="O8" i="14"/>
  <c r="P8" i="14"/>
  <c r="J8" i="14" s="1"/>
  <c r="L8" i="14" s="1"/>
  <c r="Q8" i="14"/>
  <c r="R8" i="14"/>
  <c r="I9" i="14"/>
  <c r="N9" i="14"/>
  <c r="O9" i="14"/>
  <c r="P9" i="14"/>
  <c r="J9" i="14" s="1"/>
  <c r="L9" i="14" s="1"/>
  <c r="Q9" i="14"/>
  <c r="R9" i="14"/>
  <c r="I10" i="14"/>
  <c r="N10" i="14"/>
  <c r="O10" i="14"/>
  <c r="P10" i="14"/>
  <c r="J10" i="14" s="1"/>
  <c r="L10" i="14" s="1"/>
  <c r="Q10" i="14"/>
  <c r="R10" i="14"/>
  <c r="I11" i="14"/>
  <c r="N11" i="14"/>
  <c r="O11" i="14"/>
  <c r="P11" i="14"/>
  <c r="J11" i="14" s="1"/>
  <c r="L11" i="14" s="1"/>
  <c r="Q11" i="14"/>
  <c r="R11" i="14"/>
  <c r="I12" i="14"/>
  <c r="N12" i="14"/>
  <c r="O12" i="14"/>
  <c r="P12" i="14"/>
  <c r="J12" i="14" s="1"/>
  <c r="L12" i="14" s="1"/>
  <c r="Q12" i="14"/>
  <c r="R12" i="14"/>
  <c r="I13" i="14"/>
  <c r="N13" i="14"/>
  <c r="O13" i="14"/>
  <c r="P13" i="14"/>
  <c r="J13" i="14" s="1"/>
  <c r="L13" i="14" s="1"/>
  <c r="Q13" i="14"/>
  <c r="R13" i="14"/>
  <c r="I14" i="14"/>
  <c r="N14" i="14"/>
  <c r="O14" i="14"/>
  <c r="P14" i="14"/>
  <c r="J14" i="14" s="1"/>
  <c r="L14" i="14" s="1"/>
  <c r="Q14" i="14"/>
  <c r="R14" i="14"/>
  <c r="I15" i="14"/>
  <c r="N15" i="14"/>
  <c r="O15" i="14"/>
  <c r="P15" i="14"/>
  <c r="J15" i="14" s="1"/>
  <c r="L15" i="14" s="1"/>
  <c r="Q15" i="14"/>
  <c r="R15" i="14"/>
  <c r="I16" i="14"/>
  <c r="N16" i="14"/>
  <c r="O16" i="14"/>
  <c r="P16" i="14"/>
  <c r="J16" i="14" s="1"/>
  <c r="L16" i="14" s="1"/>
  <c r="Q16" i="14"/>
  <c r="R16" i="14"/>
  <c r="I17" i="14"/>
  <c r="N17" i="14"/>
  <c r="O17" i="14"/>
  <c r="P17" i="14"/>
  <c r="J17" i="14" s="1"/>
  <c r="L17" i="14" s="1"/>
  <c r="Q17" i="14"/>
  <c r="R17" i="14"/>
  <c r="I21" i="13"/>
  <c r="N21" i="13"/>
  <c r="O21" i="13"/>
  <c r="P21" i="13"/>
  <c r="J21" i="13" s="1"/>
  <c r="L21" i="13" s="1"/>
  <c r="Q21" i="13"/>
  <c r="R21" i="13"/>
  <c r="I22" i="13"/>
  <c r="N22" i="13"/>
  <c r="O22" i="13"/>
  <c r="P22" i="13"/>
  <c r="J22" i="13" s="1"/>
  <c r="L22" i="13" s="1"/>
  <c r="Q22" i="13"/>
  <c r="R22" i="13"/>
  <c r="I7" i="13"/>
  <c r="N7" i="13"/>
  <c r="O7" i="13"/>
  <c r="P7" i="13"/>
  <c r="J7" i="13" s="1"/>
  <c r="L7" i="13" s="1"/>
  <c r="Q7" i="13"/>
  <c r="R7" i="13"/>
  <c r="I8" i="13"/>
  <c r="N8" i="13"/>
  <c r="O8" i="13"/>
  <c r="P8" i="13"/>
  <c r="J8" i="13" s="1"/>
  <c r="L8" i="13" s="1"/>
  <c r="Q8" i="13"/>
  <c r="R8" i="13"/>
  <c r="I9" i="13"/>
  <c r="N9" i="13"/>
  <c r="O9" i="13"/>
  <c r="P9" i="13"/>
  <c r="J9" i="13" s="1"/>
  <c r="L9" i="13" s="1"/>
  <c r="Q9" i="13"/>
  <c r="R9" i="13"/>
  <c r="I10" i="13"/>
  <c r="N10" i="13"/>
  <c r="O10" i="13"/>
  <c r="P10" i="13"/>
  <c r="J10" i="13" s="1"/>
  <c r="L10" i="13" s="1"/>
  <c r="Q10" i="13"/>
  <c r="R10" i="13"/>
  <c r="I11" i="13"/>
  <c r="N11" i="13"/>
  <c r="O11" i="13"/>
  <c r="P11" i="13"/>
  <c r="J11" i="13" s="1"/>
  <c r="L11" i="13" s="1"/>
  <c r="Q11" i="13"/>
  <c r="R11" i="13"/>
  <c r="I12" i="13"/>
  <c r="N12" i="13"/>
  <c r="O12" i="13"/>
  <c r="P12" i="13"/>
  <c r="J12" i="13" s="1"/>
  <c r="L12" i="13" s="1"/>
  <c r="Q12" i="13"/>
  <c r="R12" i="13"/>
  <c r="I13" i="13"/>
  <c r="N13" i="13"/>
  <c r="O13" i="13"/>
  <c r="P13" i="13"/>
  <c r="J13" i="13" s="1"/>
  <c r="L13" i="13" s="1"/>
  <c r="Q13" i="13"/>
  <c r="R13" i="13"/>
  <c r="I14" i="13"/>
  <c r="N14" i="13"/>
  <c r="O14" i="13"/>
  <c r="P14" i="13"/>
  <c r="J14" i="13" s="1"/>
  <c r="L14" i="13" s="1"/>
  <c r="Q14" i="13"/>
  <c r="R14" i="13"/>
  <c r="I15" i="13"/>
  <c r="N15" i="13"/>
  <c r="O15" i="13"/>
  <c r="P15" i="13"/>
  <c r="J15" i="13" s="1"/>
  <c r="L15" i="13" s="1"/>
  <c r="Q15" i="13"/>
  <c r="R15" i="13"/>
  <c r="I16" i="13"/>
  <c r="N16" i="13"/>
  <c r="O16" i="13"/>
  <c r="P16" i="13"/>
  <c r="J16" i="13" s="1"/>
  <c r="L16" i="13" s="1"/>
  <c r="Q16" i="13"/>
  <c r="R16" i="13"/>
  <c r="I17" i="13"/>
  <c r="N17" i="13"/>
  <c r="O17" i="13"/>
  <c r="P17" i="13"/>
  <c r="J17" i="13" s="1"/>
  <c r="L17" i="13" s="1"/>
  <c r="Q17" i="13"/>
  <c r="R17" i="13"/>
  <c r="I18" i="13"/>
  <c r="N18" i="13"/>
  <c r="O18" i="13"/>
  <c r="P18" i="13"/>
  <c r="J18" i="13" s="1"/>
  <c r="L18" i="13" s="1"/>
  <c r="Q18" i="13"/>
  <c r="R18" i="13"/>
  <c r="I19" i="13"/>
  <c r="N19" i="13"/>
  <c r="O19" i="13"/>
  <c r="P19" i="13"/>
  <c r="J19" i="13" s="1"/>
  <c r="L19" i="13" s="1"/>
  <c r="Q19" i="13"/>
  <c r="R19" i="13"/>
  <c r="I20" i="13"/>
  <c r="N20" i="13"/>
  <c r="O20" i="13"/>
  <c r="P20" i="13"/>
  <c r="J20" i="13" s="1"/>
  <c r="L20" i="13" s="1"/>
  <c r="Q20" i="13"/>
  <c r="R20" i="13"/>
  <c r="I13" i="12"/>
  <c r="P13" i="12" s="1"/>
  <c r="J13" i="12" s="1"/>
  <c r="L13" i="12" s="1"/>
  <c r="N13" i="12"/>
  <c r="Q13" i="12" s="1"/>
  <c r="O13" i="12"/>
  <c r="I14" i="12"/>
  <c r="P14" i="12" s="1"/>
  <c r="J14" i="12" s="1"/>
  <c r="L14" i="12" s="1"/>
  <c r="R14" i="12" s="1"/>
  <c r="N14" i="12"/>
  <c r="O14" i="12"/>
  <c r="Q14" i="12"/>
  <c r="I15" i="12"/>
  <c r="P15" i="12" s="1"/>
  <c r="J15" i="12" s="1"/>
  <c r="L15" i="12" s="1"/>
  <c r="R15" i="12" s="1"/>
  <c r="N15" i="12"/>
  <c r="Q15" i="12" s="1"/>
  <c r="O15" i="12"/>
  <c r="I16" i="12"/>
  <c r="P16" i="12" s="1"/>
  <c r="J16" i="12" s="1"/>
  <c r="L16" i="12" s="1"/>
  <c r="R16" i="12" s="1"/>
  <c r="N16" i="12"/>
  <c r="O16" i="12"/>
  <c r="Q16" i="12"/>
  <c r="I17" i="12"/>
  <c r="P17" i="12" s="1"/>
  <c r="J17" i="12" s="1"/>
  <c r="L17" i="12" s="1"/>
  <c r="N17" i="12"/>
  <c r="Q17" i="12" s="1"/>
  <c r="O17" i="12"/>
  <c r="I18" i="12"/>
  <c r="P18" i="12" s="1"/>
  <c r="J18" i="12" s="1"/>
  <c r="L18" i="12" s="1"/>
  <c r="R18" i="12" s="1"/>
  <c r="N18" i="12"/>
  <c r="O18" i="12"/>
  <c r="Q18" i="12"/>
  <c r="I19" i="12"/>
  <c r="P19" i="12" s="1"/>
  <c r="J19" i="12" s="1"/>
  <c r="L19" i="12" s="1"/>
  <c r="N19" i="12"/>
  <c r="Q19" i="12" s="1"/>
  <c r="O19" i="12"/>
  <c r="I20" i="12"/>
  <c r="P20" i="12" s="1"/>
  <c r="J20" i="12" s="1"/>
  <c r="L20" i="12" s="1"/>
  <c r="R20" i="12" s="1"/>
  <c r="N20" i="12"/>
  <c r="O20" i="12"/>
  <c r="Q20" i="12"/>
  <c r="I21" i="12"/>
  <c r="P21" i="12" s="1"/>
  <c r="J21" i="12" s="1"/>
  <c r="L21" i="12" s="1"/>
  <c r="N21" i="12"/>
  <c r="Q21" i="12" s="1"/>
  <c r="O21" i="12"/>
  <c r="I22" i="12"/>
  <c r="P22" i="12" s="1"/>
  <c r="J22" i="12" s="1"/>
  <c r="L22" i="12" s="1"/>
  <c r="R22" i="12" s="1"/>
  <c r="N22" i="12"/>
  <c r="O22" i="12"/>
  <c r="Q22" i="12"/>
  <c r="I23" i="12"/>
  <c r="P23" i="12" s="1"/>
  <c r="J23" i="12" s="1"/>
  <c r="L23" i="12" s="1"/>
  <c r="R23" i="12" s="1"/>
  <c r="N23" i="12"/>
  <c r="Q23" i="12" s="1"/>
  <c r="O23" i="12"/>
  <c r="I24" i="12"/>
  <c r="P24" i="12" s="1"/>
  <c r="J24" i="12" s="1"/>
  <c r="L24" i="12" s="1"/>
  <c r="R24" i="12" s="1"/>
  <c r="N24" i="12"/>
  <c r="O24" i="12"/>
  <c r="Q24" i="12"/>
  <c r="I25" i="12"/>
  <c r="P25" i="12" s="1"/>
  <c r="J25" i="12" s="1"/>
  <c r="L25" i="12" s="1"/>
  <c r="N25" i="12"/>
  <c r="Q25" i="12" s="1"/>
  <c r="O25" i="12"/>
  <c r="I26" i="12"/>
  <c r="P26" i="12" s="1"/>
  <c r="J26" i="12" s="1"/>
  <c r="L26" i="12" s="1"/>
  <c r="R26" i="12" s="1"/>
  <c r="N26" i="12"/>
  <c r="O26" i="12"/>
  <c r="Q26" i="12"/>
  <c r="I7" i="11"/>
  <c r="N7" i="11"/>
  <c r="O7" i="11"/>
  <c r="P7" i="11"/>
  <c r="J7" i="11" s="1"/>
  <c r="L7" i="11" s="1"/>
  <c r="Q7" i="11"/>
  <c r="R7" i="11"/>
  <c r="I5" i="11"/>
  <c r="N5" i="11"/>
  <c r="O5" i="11"/>
  <c r="P5" i="11"/>
  <c r="J5" i="11" s="1"/>
  <c r="L5" i="11" s="1"/>
  <c r="Q5" i="11"/>
  <c r="R5" i="11"/>
  <c r="I6" i="11"/>
  <c r="N6" i="11"/>
  <c r="O6" i="11"/>
  <c r="P6" i="11"/>
  <c r="J6" i="11" s="1"/>
  <c r="L6" i="11" s="1"/>
  <c r="Q6" i="11"/>
  <c r="R6" i="11"/>
  <c r="I7" i="10"/>
  <c r="N7" i="10"/>
  <c r="O7" i="10"/>
  <c r="P7" i="10"/>
  <c r="J7" i="10" s="1"/>
  <c r="L7" i="10" s="1"/>
  <c r="Q7" i="10"/>
  <c r="R7" i="10"/>
  <c r="I6" i="10"/>
  <c r="N6" i="10"/>
  <c r="O6" i="10"/>
  <c r="P6" i="10"/>
  <c r="J6" i="10" s="1"/>
  <c r="L6" i="10" s="1"/>
  <c r="Q6" i="10"/>
  <c r="R6" i="10"/>
  <c r="I8" i="10"/>
  <c r="N8" i="10"/>
  <c r="O8" i="10"/>
  <c r="P8" i="10"/>
  <c r="J8" i="10" s="1"/>
  <c r="L8" i="10" s="1"/>
  <c r="Q8" i="10"/>
  <c r="R8" i="10"/>
  <c r="I13" i="9"/>
  <c r="N13" i="9"/>
  <c r="O13" i="9"/>
  <c r="P13" i="9"/>
  <c r="J13" i="9" s="1"/>
  <c r="L13" i="9" s="1"/>
  <c r="Q13" i="9"/>
  <c r="R13" i="9"/>
  <c r="I14" i="9"/>
  <c r="N14" i="9"/>
  <c r="O14" i="9"/>
  <c r="P14" i="9"/>
  <c r="J14" i="9" s="1"/>
  <c r="L14" i="9" s="1"/>
  <c r="Q14" i="9"/>
  <c r="R14" i="9"/>
  <c r="I15" i="9"/>
  <c r="N15" i="9"/>
  <c r="O15" i="9"/>
  <c r="P15" i="9"/>
  <c r="J15" i="9" s="1"/>
  <c r="L15" i="9" s="1"/>
  <c r="Q15" i="9"/>
  <c r="R15" i="9"/>
  <c r="I6" i="8"/>
  <c r="N6" i="8"/>
  <c r="O6" i="8"/>
  <c r="P6" i="8"/>
  <c r="J6" i="8" s="1"/>
  <c r="L6" i="8" s="1"/>
  <c r="Q6" i="8"/>
  <c r="R6" i="8"/>
  <c r="I7" i="8"/>
  <c r="N7" i="8"/>
  <c r="O7" i="8"/>
  <c r="P7" i="8"/>
  <c r="J7" i="8" s="1"/>
  <c r="L7" i="8" s="1"/>
  <c r="Q7" i="8"/>
  <c r="R7" i="8"/>
  <c r="I8" i="8"/>
  <c r="N8" i="8"/>
  <c r="O8" i="8"/>
  <c r="P8" i="8"/>
  <c r="J8" i="8" s="1"/>
  <c r="L8" i="8" s="1"/>
  <c r="Q8" i="8"/>
  <c r="R8" i="8"/>
  <c r="I9" i="8"/>
  <c r="N9" i="8"/>
  <c r="O9" i="8"/>
  <c r="P9" i="8"/>
  <c r="J9" i="8" s="1"/>
  <c r="L9" i="8" s="1"/>
  <c r="Q9" i="8"/>
  <c r="R9" i="8"/>
  <c r="I10" i="8"/>
  <c r="N10" i="8"/>
  <c r="O10" i="8"/>
  <c r="P10" i="8"/>
  <c r="J10" i="8" s="1"/>
  <c r="L10" i="8" s="1"/>
  <c r="Q10" i="8"/>
  <c r="R10" i="8"/>
  <c r="I11" i="8"/>
  <c r="N11" i="8"/>
  <c r="O11" i="8"/>
  <c r="P11" i="8"/>
  <c r="J11" i="8" s="1"/>
  <c r="L11" i="8" s="1"/>
  <c r="Q11" i="8"/>
  <c r="R11" i="8"/>
  <c r="I12" i="8"/>
  <c r="N12" i="8"/>
  <c r="O12" i="8"/>
  <c r="P12" i="8"/>
  <c r="J12" i="8" s="1"/>
  <c r="L12" i="8" s="1"/>
  <c r="Q12" i="8"/>
  <c r="R12" i="8"/>
  <c r="I13" i="8"/>
  <c r="N13" i="8"/>
  <c r="O13" i="8"/>
  <c r="P13" i="8"/>
  <c r="J13" i="8" s="1"/>
  <c r="L13" i="8" s="1"/>
  <c r="Q13" i="8"/>
  <c r="R13" i="8"/>
  <c r="I14" i="8"/>
  <c r="N14" i="8"/>
  <c r="O14" i="8"/>
  <c r="P14" i="8"/>
  <c r="J14" i="8" s="1"/>
  <c r="L14" i="8" s="1"/>
  <c r="Q14" i="8"/>
  <c r="R14" i="8"/>
  <c r="I15" i="8"/>
  <c r="N15" i="8"/>
  <c r="O15" i="8"/>
  <c r="P15" i="8"/>
  <c r="J15" i="8" s="1"/>
  <c r="L15" i="8" s="1"/>
  <c r="Q15" i="8"/>
  <c r="R15" i="8"/>
  <c r="I16" i="8"/>
  <c r="N16" i="8"/>
  <c r="O16" i="8"/>
  <c r="P16" i="8"/>
  <c r="J16" i="8" s="1"/>
  <c r="L16" i="8" s="1"/>
  <c r="Q16" i="8"/>
  <c r="R16" i="8"/>
  <c r="I17" i="8"/>
  <c r="N17" i="8"/>
  <c r="O17" i="8"/>
  <c r="P17" i="8"/>
  <c r="J17" i="8" s="1"/>
  <c r="L17" i="8" s="1"/>
  <c r="Q17" i="8"/>
  <c r="R17" i="8"/>
  <c r="I14" i="5"/>
  <c r="N14" i="5"/>
  <c r="O14" i="5"/>
  <c r="P14" i="5"/>
  <c r="J14" i="5" s="1"/>
  <c r="L14" i="5" s="1"/>
  <c r="Q14" i="5"/>
  <c r="R14" i="5"/>
  <c r="I15" i="5"/>
  <c r="N15" i="5"/>
  <c r="O15" i="5"/>
  <c r="P15" i="5"/>
  <c r="J15" i="5" s="1"/>
  <c r="L15" i="5" s="1"/>
  <c r="Q15" i="5"/>
  <c r="R15" i="5"/>
  <c r="O5" i="4"/>
  <c r="I9" i="4"/>
  <c r="N9" i="4"/>
  <c r="O9" i="4"/>
  <c r="P9" i="4"/>
  <c r="J9" i="4" s="1"/>
  <c r="L9" i="4" s="1"/>
  <c r="Q9" i="4"/>
  <c r="R9" i="4"/>
  <c r="I10" i="4"/>
  <c r="N10" i="4"/>
  <c r="O10" i="4"/>
  <c r="P10" i="4"/>
  <c r="J10" i="4" s="1"/>
  <c r="L10" i="4" s="1"/>
  <c r="Q10" i="4"/>
  <c r="R10" i="4"/>
  <c r="I11" i="4"/>
  <c r="N11" i="4"/>
  <c r="O11" i="4"/>
  <c r="P11" i="4"/>
  <c r="J11" i="4" s="1"/>
  <c r="L11" i="4" s="1"/>
  <c r="Q11" i="4"/>
  <c r="R11" i="4"/>
  <c r="I14" i="2"/>
  <c r="N14" i="2"/>
  <c r="O14" i="2"/>
  <c r="P14" i="2"/>
  <c r="J14" i="2" s="1"/>
  <c r="L14" i="2" s="1"/>
  <c r="Q14" i="2"/>
  <c r="R14" i="2"/>
  <c r="I15" i="2"/>
  <c r="N15" i="2"/>
  <c r="O15" i="2"/>
  <c r="P15" i="2"/>
  <c r="J15" i="2" s="1"/>
  <c r="L15" i="2" s="1"/>
  <c r="Q15" i="2"/>
  <c r="R15" i="2"/>
  <c r="I10" i="2"/>
  <c r="N10" i="2"/>
  <c r="O10" i="2"/>
  <c r="P10" i="2"/>
  <c r="J10" i="2" s="1"/>
  <c r="L10" i="2" s="1"/>
  <c r="Q10" i="2"/>
  <c r="R10" i="2"/>
  <c r="I11" i="2"/>
  <c r="N11" i="2"/>
  <c r="O11" i="2"/>
  <c r="P11" i="2"/>
  <c r="J11" i="2" s="1"/>
  <c r="L11" i="2" s="1"/>
  <c r="Q11" i="2"/>
  <c r="R11" i="2"/>
  <c r="I12" i="2"/>
  <c r="N12" i="2"/>
  <c r="O12" i="2"/>
  <c r="P12" i="2"/>
  <c r="J12" i="2" s="1"/>
  <c r="L12" i="2" s="1"/>
  <c r="Q12" i="2"/>
  <c r="R12" i="2"/>
  <c r="I13" i="2"/>
  <c r="N13" i="2"/>
  <c r="O13" i="2"/>
  <c r="P13" i="2"/>
  <c r="J13" i="2" s="1"/>
  <c r="L13" i="2" s="1"/>
  <c r="Q13" i="2"/>
  <c r="R13" i="2"/>
  <c r="I6" i="2"/>
  <c r="N6" i="2"/>
  <c r="O6" i="2"/>
  <c r="P6" i="2"/>
  <c r="J6" i="2" s="1"/>
  <c r="L6" i="2" s="1"/>
  <c r="Q6" i="2"/>
  <c r="R6" i="2"/>
  <c r="I7" i="2"/>
  <c r="N7" i="2"/>
  <c r="O7" i="2"/>
  <c r="P7" i="2"/>
  <c r="J7" i="2" s="1"/>
  <c r="L7" i="2" s="1"/>
  <c r="Q7" i="2"/>
  <c r="R7" i="2"/>
  <c r="I8" i="2"/>
  <c r="N8" i="2"/>
  <c r="O8" i="2"/>
  <c r="P8" i="2"/>
  <c r="J8" i="2" s="1"/>
  <c r="L8" i="2" s="1"/>
  <c r="Q8" i="2"/>
  <c r="R8" i="2"/>
  <c r="I9" i="2"/>
  <c r="N9" i="2"/>
  <c r="O9" i="2"/>
  <c r="P9" i="2"/>
  <c r="J9" i="2" s="1"/>
  <c r="L9" i="2" s="1"/>
  <c r="Q9" i="2"/>
  <c r="R9" i="2"/>
  <c r="I13" i="1"/>
  <c r="N13" i="1"/>
  <c r="O13" i="1"/>
  <c r="P13" i="1"/>
  <c r="J13" i="1" s="1"/>
  <c r="L13" i="1" s="1"/>
  <c r="Q13" i="1"/>
  <c r="R13" i="1"/>
  <c r="I14" i="1"/>
  <c r="N14" i="1"/>
  <c r="O14" i="1"/>
  <c r="P14" i="1"/>
  <c r="J14" i="1" s="1"/>
  <c r="L14" i="1" s="1"/>
  <c r="Q14" i="1"/>
  <c r="R14" i="1"/>
  <c r="I15" i="1"/>
  <c r="N15" i="1"/>
  <c r="O15" i="1"/>
  <c r="P15" i="1"/>
  <c r="J15" i="1" s="1"/>
  <c r="L15" i="1" s="1"/>
  <c r="Q15" i="1"/>
  <c r="R15" i="1"/>
  <c r="I16" i="1"/>
  <c r="N16" i="1"/>
  <c r="O16" i="1"/>
  <c r="P16" i="1"/>
  <c r="J16" i="1" s="1"/>
  <c r="L16" i="1" s="1"/>
  <c r="Q16" i="1"/>
  <c r="R16" i="1"/>
  <c r="I7" i="1"/>
  <c r="N7" i="1"/>
  <c r="O7" i="1"/>
  <c r="P7" i="1"/>
  <c r="J7" i="1" s="1"/>
  <c r="L7" i="1" s="1"/>
  <c r="Q7" i="1"/>
  <c r="R7" i="1"/>
  <c r="I8" i="1"/>
  <c r="N8" i="1"/>
  <c r="O8" i="1"/>
  <c r="P8" i="1"/>
  <c r="J8" i="1" s="1"/>
  <c r="L8" i="1" s="1"/>
  <c r="Q8" i="1"/>
  <c r="R8" i="1"/>
  <c r="I9" i="1"/>
  <c r="N9" i="1"/>
  <c r="O9" i="1"/>
  <c r="P9" i="1"/>
  <c r="J9" i="1" s="1"/>
  <c r="L9" i="1" s="1"/>
  <c r="Q9" i="1"/>
  <c r="R9" i="1"/>
  <c r="I10" i="1"/>
  <c r="N10" i="1"/>
  <c r="O10" i="1"/>
  <c r="P10" i="1"/>
  <c r="J10" i="1" s="1"/>
  <c r="L10" i="1" s="1"/>
  <c r="Q10" i="1"/>
  <c r="R10" i="1"/>
  <c r="I11" i="1"/>
  <c r="N11" i="1"/>
  <c r="O11" i="1"/>
  <c r="P11" i="1"/>
  <c r="J11" i="1" s="1"/>
  <c r="L11" i="1" s="1"/>
  <c r="Q11" i="1"/>
  <c r="R11" i="1"/>
  <c r="I12" i="1"/>
  <c r="N12" i="1"/>
  <c r="O12" i="1"/>
  <c r="P12" i="1"/>
  <c r="J12" i="1" s="1"/>
  <c r="L12" i="1" s="1"/>
  <c r="Q12" i="1"/>
  <c r="R12" i="1"/>
  <c r="O7" i="20"/>
  <c r="N7" i="20"/>
  <c r="I7" i="20"/>
  <c r="O6" i="20"/>
  <c r="N6" i="20"/>
  <c r="Q6" i="20" s="1"/>
  <c r="I6" i="20"/>
  <c r="O5" i="20"/>
  <c r="N5" i="20"/>
  <c r="Q5" i="20" s="1"/>
  <c r="I5" i="20"/>
  <c r="P5" i="20" s="1"/>
  <c r="J5" i="20" s="1"/>
  <c r="L5" i="20" s="1"/>
  <c r="O4" i="20"/>
  <c r="N4" i="20"/>
  <c r="Q4" i="20" s="1"/>
  <c r="I4" i="20"/>
  <c r="P4" i="20" s="1"/>
  <c r="J4" i="20" s="1"/>
  <c r="L4" i="20" s="1"/>
  <c r="O7" i="19"/>
  <c r="N7" i="19"/>
  <c r="I7" i="19"/>
  <c r="O6" i="19"/>
  <c r="N6" i="19"/>
  <c r="I6" i="19"/>
  <c r="O5" i="19"/>
  <c r="N5" i="19"/>
  <c r="I5" i="19"/>
  <c r="O4" i="19"/>
  <c r="N4" i="19"/>
  <c r="I4" i="19"/>
  <c r="O8" i="18"/>
  <c r="N8" i="18"/>
  <c r="Q8" i="18" s="1"/>
  <c r="I8" i="18"/>
  <c r="P8" i="18" s="1"/>
  <c r="J8" i="18" s="1"/>
  <c r="L8" i="18" s="1"/>
  <c r="O7" i="18"/>
  <c r="N7" i="18"/>
  <c r="I7" i="18"/>
  <c r="O6" i="18"/>
  <c r="N6" i="18"/>
  <c r="Q6" i="18" s="1"/>
  <c r="I6" i="18"/>
  <c r="P6" i="18" s="1"/>
  <c r="J6" i="18" s="1"/>
  <c r="L6" i="18" s="1"/>
  <c r="O5" i="18"/>
  <c r="N5" i="18"/>
  <c r="I5" i="18"/>
  <c r="O4" i="18"/>
  <c r="N4" i="18"/>
  <c r="I4" i="18"/>
  <c r="I7" i="17"/>
  <c r="N7" i="17"/>
  <c r="O7" i="17"/>
  <c r="I8" i="17"/>
  <c r="N8" i="17"/>
  <c r="O8" i="17"/>
  <c r="I9" i="17"/>
  <c r="N9" i="17"/>
  <c r="O9" i="17"/>
  <c r="I10" i="17"/>
  <c r="N10" i="17"/>
  <c r="O10" i="17"/>
  <c r="O6" i="17"/>
  <c r="N6" i="17"/>
  <c r="Q6" i="17" s="1"/>
  <c r="I6" i="17"/>
  <c r="O5" i="17"/>
  <c r="N5" i="17"/>
  <c r="Q5" i="17" s="1"/>
  <c r="I5" i="17"/>
  <c r="O4" i="17"/>
  <c r="N4" i="17"/>
  <c r="I4" i="17"/>
  <c r="O6" i="16"/>
  <c r="N6" i="16"/>
  <c r="Q6" i="16" s="1"/>
  <c r="I6" i="16"/>
  <c r="O5" i="16"/>
  <c r="N5" i="16"/>
  <c r="Q5" i="16" s="1"/>
  <c r="I5" i="16"/>
  <c r="O4" i="16"/>
  <c r="N4" i="16"/>
  <c r="I4" i="16"/>
  <c r="O6" i="14"/>
  <c r="N6" i="14"/>
  <c r="I6" i="14"/>
  <c r="O5" i="14"/>
  <c r="N5" i="14"/>
  <c r="Q5" i="14" s="1"/>
  <c r="I5" i="14"/>
  <c r="O4" i="14"/>
  <c r="N4" i="14"/>
  <c r="I4" i="14"/>
  <c r="O6" i="13"/>
  <c r="N6" i="13"/>
  <c r="I6" i="13"/>
  <c r="O5" i="13"/>
  <c r="N5" i="13"/>
  <c r="I5" i="13"/>
  <c r="O4" i="13"/>
  <c r="N4" i="13"/>
  <c r="I4" i="13"/>
  <c r="O12" i="12"/>
  <c r="N12" i="12"/>
  <c r="I12" i="12"/>
  <c r="P12" i="12" s="1"/>
  <c r="J12" i="12" s="1"/>
  <c r="L12" i="12" s="1"/>
  <c r="O11" i="12"/>
  <c r="N11" i="12"/>
  <c r="Q11" i="12" s="1"/>
  <c r="I11" i="12"/>
  <c r="P11" i="12" s="1"/>
  <c r="J11" i="12" s="1"/>
  <c r="L11" i="12" s="1"/>
  <c r="O10" i="12"/>
  <c r="N10" i="12"/>
  <c r="I10" i="12"/>
  <c r="O9" i="12"/>
  <c r="N9" i="12"/>
  <c r="Q9" i="12" s="1"/>
  <c r="I9" i="12"/>
  <c r="O8" i="12"/>
  <c r="N8" i="12"/>
  <c r="I8" i="12"/>
  <c r="O7" i="12"/>
  <c r="N7" i="12"/>
  <c r="I7" i="12"/>
  <c r="O6" i="12"/>
  <c r="N6" i="12"/>
  <c r="I6" i="12"/>
  <c r="O5" i="12"/>
  <c r="N5" i="12"/>
  <c r="Q5" i="12" s="1"/>
  <c r="I5" i="12"/>
  <c r="O4" i="12"/>
  <c r="N4" i="12"/>
  <c r="I4" i="12"/>
  <c r="P4" i="12" s="1"/>
  <c r="J4" i="12" s="1"/>
  <c r="L4" i="12" s="1"/>
  <c r="O4" i="11"/>
  <c r="N4" i="11"/>
  <c r="I4" i="11"/>
  <c r="O5" i="10"/>
  <c r="N5" i="10"/>
  <c r="Q5" i="10" s="1"/>
  <c r="I5" i="10"/>
  <c r="O4" i="10"/>
  <c r="N4" i="10"/>
  <c r="I4" i="10"/>
  <c r="O12" i="9"/>
  <c r="N12" i="9"/>
  <c r="Q12" i="9" s="1"/>
  <c r="I12" i="9"/>
  <c r="P12" i="9" s="1"/>
  <c r="J12" i="9" s="1"/>
  <c r="L12" i="9" s="1"/>
  <c r="O11" i="9"/>
  <c r="N11" i="9"/>
  <c r="I11" i="9"/>
  <c r="O10" i="9"/>
  <c r="N10" i="9"/>
  <c r="Q10" i="9" s="1"/>
  <c r="I10" i="9"/>
  <c r="O9" i="9"/>
  <c r="N9" i="9"/>
  <c r="I9" i="9"/>
  <c r="O8" i="9"/>
  <c r="N8" i="9"/>
  <c r="Q8" i="9" s="1"/>
  <c r="I8" i="9"/>
  <c r="P8" i="9" s="1"/>
  <c r="J8" i="9" s="1"/>
  <c r="L8" i="9" s="1"/>
  <c r="O7" i="9"/>
  <c r="N7" i="9"/>
  <c r="Q7" i="9" s="1"/>
  <c r="I7" i="9"/>
  <c r="P7" i="9" s="1"/>
  <c r="J7" i="9" s="1"/>
  <c r="L7" i="9" s="1"/>
  <c r="O6" i="9"/>
  <c r="N6" i="9"/>
  <c r="I6" i="9"/>
  <c r="O5" i="9"/>
  <c r="N5" i="9"/>
  <c r="I5" i="9"/>
  <c r="O4" i="9"/>
  <c r="N4" i="9"/>
  <c r="I4" i="9"/>
  <c r="P4" i="9" s="1"/>
  <c r="J4" i="9" s="1"/>
  <c r="L4" i="9" s="1"/>
  <c r="O5" i="8"/>
  <c r="N5" i="8"/>
  <c r="I5" i="8"/>
  <c r="O4" i="8"/>
  <c r="N4" i="8"/>
  <c r="I4" i="8"/>
  <c r="O6" i="7"/>
  <c r="N6" i="7"/>
  <c r="I6" i="7"/>
  <c r="O5" i="7"/>
  <c r="N5" i="7"/>
  <c r="I5" i="7"/>
  <c r="O4" i="7"/>
  <c r="N4" i="7"/>
  <c r="I4" i="7"/>
  <c r="O7" i="6"/>
  <c r="N7" i="6"/>
  <c r="I7" i="6"/>
  <c r="O6" i="6"/>
  <c r="N6" i="6"/>
  <c r="Q6" i="6" s="1"/>
  <c r="I6" i="6"/>
  <c r="O5" i="6"/>
  <c r="N5" i="6"/>
  <c r="I5" i="6"/>
  <c r="O4" i="6"/>
  <c r="N4" i="6"/>
  <c r="Q4" i="6" s="1"/>
  <c r="I4" i="6"/>
  <c r="I9" i="5"/>
  <c r="N9" i="5"/>
  <c r="O9" i="5"/>
  <c r="Q9" i="5" s="1"/>
  <c r="I10" i="5"/>
  <c r="N10" i="5"/>
  <c r="O10" i="5"/>
  <c r="P10" i="5" s="1"/>
  <c r="J10" i="5" s="1"/>
  <c r="L10" i="5" s="1"/>
  <c r="I11" i="5"/>
  <c r="N11" i="5"/>
  <c r="O11" i="5"/>
  <c r="I12" i="5"/>
  <c r="N12" i="5"/>
  <c r="O12" i="5"/>
  <c r="I13" i="5"/>
  <c r="N13" i="5"/>
  <c r="O13" i="5"/>
  <c r="O8" i="5"/>
  <c r="N8" i="5"/>
  <c r="I8" i="5"/>
  <c r="O7" i="5"/>
  <c r="N7" i="5"/>
  <c r="Q7" i="5" s="1"/>
  <c r="I7" i="5"/>
  <c r="P7" i="5" s="1"/>
  <c r="J7" i="5" s="1"/>
  <c r="L7" i="5" s="1"/>
  <c r="O6" i="5"/>
  <c r="N6" i="5"/>
  <c r="Q6" i="5" s="1"/>
  <c r="I6" i="5"/>
  <c r="P6" i="5" s="1"/>
  <c r="J6" i="5" s="1"/>
  <c r="L6" i="5" s="1"/>
  <c r="O5" i="5"/>
  <c r="N5" i="5"/>
  <c r="I5" i="5"/>
  <c r="O4" i="5"/>
  <c r="N4" i="5"/>
  <c r="I4" i="5"/>
  <c r="O8" i="4"/>
  <c r="N8" i="4"/>
  <c r="I8" i="4"/>
  <c r="O7" i="4"/>
  <c r="N7" i="4"/>
  <c r="Q7" i="4" s="1"/>
  <c r="I7" i="4"/>
  <c r="P7" i="4" s="1"/>
  <c r="J7" i="4" s="1"/>
  <c r="L7" i="4" s="1"/>
  <c r="O6" i="4"/>
  <c r="N6" i="4"/>
  <c r="I6" i="4"/>
  <c r="N5" i="4"/>
  <c r="I5" i="4"/>
  <c r="O4" i="4"/>
  <c r="N4" i="4"/>
  <c r="I4" i="4"/>
  <c r="O5" i="3"/>
  <c r="N5" i="3"/>
  <c r="Q5" i="3" s="1"/>
  <c r="I5" i="3"/>
  <c r="O4" i="3"/>
  <c r="N4" i="3"/>
  <c r="I4" i="3"/>
  <c r="P4" i="3" s="1"/>
  <c r="J4" i="3" s="1"/>
  <c r="L4" i="3" s="1"/>
  <c r="O5" i="2"/>
  <c r="N5" i="2"/>
  <c r="I5" i="2"/>
  <c r="P5" i="2" s="1"/>
  <c r="J5" i="2" s="1"/>
  <c r="L5" i="2" s="1"/>
  <c r="O4" i="2"/>
  <c r="N4" i="2"/>
  <c r="Q4" i="2" s="1"/>
  <c r="I4" i="2"/>
  <c r="P4" i="2" s="1"/>
  <c r="J4" i="2" s="1"/>
  <c r="L4" i="2" s="1"/>
  <c r="O6" i="1"/>
  <c r="N6" i="1"/>
  <c r="I6" i="1"/>
  <c r="O5" i="1"/>
  <c r="N5" i="1"/>
  <c r="I5" i="1"/>
  <c r="O4" i="1"/>
  <c r="N4" i="1"/>
  <c r="I4" i="1"/>
  <c r="P4" i="14" l="1"/>
  <c r="J4" i="14" s="1"/>
  <c r="L4" i="14" s="1"/>
  <c r="Q4" i="14"/>
  <c r="R25" i="12"/>
  <c r="R17" i="12"/>
  <c r="R19" i="12"/>
  <c r="R21" i="12"/>
  <c r="R13" i="12"/>
  <c r="P9" i="12"/>
  <c r="J9" i="12" s="1"/>
  <c r="L9" i="12" s="1"/>
  <c r="R9" i="12" s="1"/>
  <c r="Q10" i="12"/>
  <c r="M15" i="2"/>
  <c r="M14" i="2"/>
  <c r="M13" i="2"/>
  <c r="M12" i="2"/>
  <c r="M11" i="2"/>
  <c r="M10" i="2"/>
  <c r="M9" i="2"/>
  <c r="M8" i="2"/>
  <c r="M7" i="2"/>
  <c r="M6" i="2"/>
  <c r="Q4" i="1"/>
  <c r="P5" i="1"/>
  <c r="J5" i="1" s="1"/>
  <c r="L5" i="1" s="1"/>
  <c r="P8" i="5"/>
  <c r="J8" i="5" s="1"/>
  <c r="L8" i="5" s="1"/>
  <c r="Q11" i="5"/>
  <c r="Q10" i="5"/>
  <c r="Q6" i="7"/>
  <c r="Q4" i="9"/>
  <c r="P4" i="11"/>
  <c r="J4" i="11" s="1"/>
  <c r="L4" i="11" s="1"/>
  <c r="P7" i="12"/>
  <c r="J7" i="12" s="1"/>
  <c r="L7" i="12" s="1"/>
  <c r="Q8" i="12"/>
  <c r="Q6" i="14"/>
  <c r="Q7" i="20"/>
  <c r="P6" i="12"/>
  <c r="J6" i="12" s="1"/>
  <c r="L6" i="12" s="1"/>
  <c r="R6" i="12" s="1"/>
  <c r="Q6" i="12"/>
  <c r="P7" i="20"/>
  <c r="J7" i="20" s="1"/>
  <c r="L7" i="20" s="1"/>
  <c r="R7" i="20" s="1"/>
  <c r="Q4" i="16"/>
  <c r="P4" i="16"/>
  <c r="J4" i="16" s="1"/>
  <c r="L4" i="16" s="1"/>
  <c r="P11" i="5"/>
  <c r="J11" i="5" s="1"/>
  <c r="L11" i="5" s="1"/>
  <c r="P4" i="6"/>
  <c r="J4" i="6" s="1"/>
  <c r="L4" i="6" s="1"/>
  <c r="R4" i="6" s="1"/>
  <c r="P6" i="20"/>
  <c r="J6" i="20" s="1"/>
  <c r="L6" i="20" s="1"/>
  <c r="P4" i="5"/>
  <c r="J4" i="5" s="1"/>
  <c r="L4" i="5" s="1"/>
  <c r="Q12" i="5"/>
  <c r="P4" i="4"/>
  <c r="J4" i="4" s="1"/>
  <c r="L4" i="4" s="1"/>
  <c r="Q13" i="5"/>
  <c r="P6" i="9"/>
  <c r="J6" i="9" s="1"/>
  <c r="L6" i="9" s="1"/>
  <c r="Q4" i="10"/>
  <c r="Q4" i="12"/>
  <c r="P8" i="12"/>
  <c r="J8" i="12" s="1"/>
  <c r="L8" i="12" s="1"/>
  <c r="P10" i="12"/>
  <c r="J10" i="12" s="1"/>
  <c r="L10" i="12" s="1"/>
  <c r="Q12" i="12"/>
  <c r="R12" i="12" s="1"/>
  <c r="P5" i="16"/>
  <c r="J5" i="16" s="1"/>
  <c r="L5" i="16" s="1"/>
  <c r="P7" i="17"/>
  <c r="J7" i="17" s="1"/>
  <c r="L7" i="17" s="1"/>
  <c r="P5" i="18"/>
  <c r="J5" i="18" s="1"/>
  <c r="L5" i="18" s="1"/>
  <c r="P5" i="9"/>
  <c r="J5" i="9" s="1"/>
  <c r="L5" i="9" s="1"/>
  <c r="Q7" i="17"/>
  <c r="P4" i="1"/>
  <c r="J4" i="1" s="1"/>
  <c r="L4" i="1" s="1"/>
  <c r="P6" i="1"/>
  <c r="J6" i="1" s="1"/>
  <c r="L6" i="1" s="1"/>
  <c r="Q4" i="3"/>
  <c r="P6" i="4"/>
  <c r="J6" i="4" s="1"/>
  <c r="L6" i="4" s="1"/>
  <c r="P5" i="5"/>
  <c r="J5" i="5" s="1"/>
  <c r="L5" i="5" s="1"/>
  <c r="P12" i="5"/>
  <c r="J12" i="5" s="1"/>
  <c r="L12" i="5" s="1"/>
  <c r="Q5" i="6"/>
  <c r="Q5" i="1"/>
  <c r="R5" i="1" s="1"/>
  <c r="Q6" i="1"/>
  <c r="Q6" i="4"/>
  <c r="R6" i="4" s="1"/>
  <c r="Q5" i="5"/>
  <c r="P13" i="5"/>
  <c r="J13" i="5" s="1"/>
  <c r="L13" i="5" s="1"/>
  <c r="P9" i="5"/>
  <c r="J9" i="5" s="1"/>
  <c r="L9" i="5" s="1"/>
  <c r="P6" i="6"/>
  <c r="J6" i="6" s="1"/>
  <c r="L6" i="6" s="1"/>
  <c r="Q7" i="6"/>
  <c r="Q6" i="9"/>
  <c r="P10" i="9"/>
  <c r="J10" i="9" s="1"/>
  <c r="L10" i="9" s="1"/>
  <c r="Q11" i="9"/>
  <c r="P5" i="12"/>
  <c r="J5" i="12" s="1"/>
  <c r="L5" i="12" s="1"/>
  <c r="R5" i="12" s="1"/>
  <c r="Q7" i="12"/>
  <c r="R7" i="12" s="1"/>
  <c r="Q5" i="13"/>
  <c r="P6" i="16"/>
  <c r="J6" i="16" s="1"/>
  <c r="L6" i="16" s="1"/>
  <c r="Q9" i="17"/>
  <c r="P8" i="17"/>
  <c r="J8" i="17" s="1"/>
  <c r="L8" i="17" s="1"/>
  <c r="Q5" i="18"/>
  <c r="P7" i="19"/>
  <c r="J7" i="19" s="1"/>
  <c r="L7" i="19" s="1"/>
  <c r="Q7" i="19"/>
  <c r="Q5" i="19"/>
  <c r="Q6" i="19"/>
  <c r="P4" i="19"/>
  <c r="J4" i="19" s="1"/>
  <c r="L4" i="19" s="1"/>
  <c r="P5" i="19"/>
  <c r="J5" i="19" s="1"/>
  <c r="L5" i="19" s="1"/>
  <c r="R5" i="19" s="1"/>
  <c r="P5" i="14"/>
  <c r="J5" i="14" s="1"/>
  <c r="L5" i="14" s="1"/>
  <c r="Q4" i="13"/>
  <c r="M6" i="20"/>
  <c r="R6" i="20"/>
  <c r="R4" i="20"/>
  <c r="M4" i="20"/>
  <c r="M5" i="20"/>
  <c r="R5" i="20"/>
  <c r="M7" i="20"/>
  <c r="P6" i="19"/>
  <c r="J6" i="19" s="1"/>
  <c r="L6" i="19" s="1"/>
  <c r="Q4" i="19"/>
  <c r="P7" i="18"/>
  <c r="J7" i="18" s="1"/>
  <c r="L7" i="18" s="1"/>
  <c r="P4" i="18"/>
  <c r="J4" i="18" s="1"/>
  <c r="L4" i="18" s="1"/>
  <c r="Q4" i="18"/>
  <c r="Q7" i="18"/>
  <c r="R7" i="18"/>
  <c r="R6" i="18"/>
  <c r="R8" i="18"/>
  <c r="Q8" i="17"/>
  <c r="R8" i="17" s="1"/>
  <c r="P9" i="17"/>
  <c r="J9" i="17" s="1"/>
  <c r="L9" i="17" s="1"/>
  <c r="Q10" i="17"/>
  <c r="P10" i="17"/>
  <c r="J10" i="17" s="1"/>
  <c r="L10" i="17" s="1"/>
  <c r="R10" i="17" s="1"/>
  <c r="P5" i="17"/>
  <c r="J5" i="17" s="1"/>
  <c r="L5" i="17" s="1"/>
  <c r="P4" i="17"/>
  <c r="J4" i="17" s="1"/>
  <c r="L4" i="17" s="1"/>
  <c r="Q4" i="17"/>
  <c r="R7" i="17"/>
  <c r="P6" i="17"/>
  <c r="J6" i="17" s="1"/>
  <c r="L6" i="17" s="1"/>
  <c r="R6" i="17" s="1"/>
  <c r="R5" i="17"/>
  <c r="M6" i="16"/>
  <c r="R6" i="16"/>
  <c r="R5" i="16"/>
  <c r="R5" i="14"/>
  <c r="P6" i="14"/>
  <c r="J6" i="14" s="1"/>
  <c r="L6" i="14" s="1"/>
  <c r="P5" i="13"/>
  <c r="J5" i="13" s="1"/>
  <c r="L5" i="13" s="1"/>
  <c r="R5" i="13" s="1"/>
  <c r="P4" i="13"/>
  <c r="J4" i="13" s="1"/>
  <c r="L4" i="13" s="1"/>
  <c r="P6" i="13"/>
  <c r="J6" i="13" s="1"/>
  <c r="L6" i="13" s="1"/>
  <c r="Q6" i="13"/>
  <c r="R11" i="12"/>
  <c r="M11" i="12"/>
  <c r="R4" i="12"/>
  <c r="M7" i="12"/>
  <c r="R8" i="12"/>
  <c r="M10" i="12"/>
  <c r="Q4" i="11"/>
  <c r="R4" i="11" s="1"/>
  <c r="P5" i="10"/>
  <c r="J5" i="10" s="1"/>
  <c r="L5" i="10" s="1"/>
  <c r="R5" i="10"/>
  <c r="P4" i="10"/>
  <c r="J4" i="10" s="1"/>
  <c r="L4" i="10" s="1"/>
  <c r="M7" i="10" s="1"/>
  <c r="P9" i="9"/>
  <c r="J9" i="9" s="1"/>
  <c r="L9" i="9" s="1"/>
  <c r="P11" i="9"/>
  <c r="J11" i="9" s="1"/>
  <c r="L11" i="9" s="1"/>
  <c r="R11" i="9" s="1"/>
  <c r="R8" i="9"/>
  <c r="R4" i="9"/>
  <c r="R7" i="9"/>
  <c r="R10" i="9"/>
  <c r="R12" i="9"/>
  <c r="R6" i="9"/>
  <c r="Q5" i="9"/>
  <c r="R5" i="9" s="1"/>
  <c r="Q9" i="9"/>
  <c r="Q4" i="8"/>
  <c r="Q5" i="8"/>
  <c r="P4" i="8"/>
  <c r="J4" i="8" s="1"/>
  <c r="L4" i="8" s="1"/>
  <c r="P5" i="8"/>
  <c r="J5" i="8" s="1"/>
  <c r="L5" i="8" s="1"/>
  <c r="Q4" i="7"/>
  <c r="P5" i="7"/>
  <c r="J5" i="7" s="1"/>
  <c r="L5" i="7" s="1"/>
  <c r="P4" i="7"/>
  <c r="J4" i="7" s="1"/>
  <c r="L4" i="7" s="1"/>
  <c r="R4" i="7" s="1"/>
  <c r="Q5" i="7"/>
  <c r="R5" i="7" s="1"/>
  <c r="P6" i="7"/>
  <c r="J6" i="7" s="1"/>
  <c r="L6" i="7" s="1"/>
  <c r="R6" i="7"/>
  <c r="P7" i="6"/>
  <c r="J7" i="6" s="1"/>
  <c r="L7" i="6" s="1"/>
  <c r="R7" i="6"/>
  <c r="R6" i="6"/>
  <c r="P5" i="6"/>
  <c r="J5" i="6" s="1"/>
  <c r="L5" i="6" s="1"/>
  <c r="R10" i="5"/>
  <c r="R12" i="5"/>
  <c r="R13" i="5"/>
  <c r="M13" i="5"/>
  <c r="R11" i="5"/>
  <c r="R9" i="5"/>
  <c r="M9" i="5"/>
  <c r="R6" i="5"/>
  <c r="R7" i="5"/>
  <c r="M8" i="5"/>
  <c r="Q4" i="5"/>
  <c r="R4" i="5" s="1"/>
  <c r="Q8" i="5"/>
  <c r="R8" i="5" s="1"/>
  <c r="P8" i="4"/>
  <c r="J8" i="4" s="1"/>
  <c r="L8" i="4" s="1"/>
  <c r="P5" i="4"/>
  <c r="J5" i="4" s="1"/>
  <c r="L5" i="4" s="1"/>
  <c r="M7" i="4" s="1"/>
  <c r="Q5" i="4"/>
  <c r="Q8" i="4"/>
  <c r="Q4" i="4"/>
  <c r="R4" i="4" s="1"/>
  <c r="R7" i="4"/>
  <c r="P5" i="3"/>
  <c r="J5" i="3" s="1"/>
  <c r="L5" i="3" s="1"/>
  <c r="R4" i="3"/>
  <c r="Q5" i="2"/>
  <c r="R5" i="2" s="1"/>
  <c r="M5" i="2"/>
  <c r="R4" i="2"/>
  <c r="M4" i="2"/>
  <c r="R4" i="1"/>
  <c r="M5" i="1"/>
  <c r="R4" i="14" l="1"/>
  <c r="R10" i="12"/>
  <c r="M17" i="8"/>
  <c r="M16" i="8"/>
  <c r="M15" i="8"/>
  <c r="M14" i="8"/>
  <c r="M13" i="8"/>
  <c r="M12" i="8"/>
  <c r="M11" i="8"/>
  <c r="M10" i="8"/>
  <c r="M9" i="8"/>
  <c r="M8" i="8"/>
  <c r="M7" i="8"/>
  <c r="M6" i="8"/>
  <c r="M10" i="18"/>
  <c r="M9" i="18"/>
  <c r="M15" i="9"/>
  <c r="M14" i="9"/>
  <c r="M13" i="9"/>
  <c r="R4" i="16"/>
  <c r="M7" i="16"/>
  <c r="M6" i="11"/>
  <c r="M7" i="11"/>
  <c r="M5" i="11"/>
  <c r="M17" i="14"/>
  <c r="M16" i="14"/>
  <c r="M15" i="14"/>
  <c r="M14" i="14"/>
  <c r="M13" i="14"/>
  <c r="M12" i="14"/>
  <c r="M11" i="14"/>
  <c r="M10" i="14"/>
  <c r="M9" i="14"/>
  <c r="M8" i="14"/>
  <c r="M7" i="14"/>
  <c r="M20" i="13"/>
  <c r="M19" i="13"/>
  <c r="M18" i="13"/>
  <c r="M17" i="13"/>
  <c r="M16" i="13"/>
  <c r="M15" i="13"/>
  <c r="M14" i="13"/>
  <c r="M13" i="13"/>
  <c r="M12" i="13"/>
  <c r="M11" i="13"/>
  <c r="M10" i="13"/>
  <c r="M9" i="13"/>
  <c r="M8" i="13"/>
  <c r="M7" i="13"/>
  <c r="M22" i="13"/>
  <c r="M21" i="13"/>
  <c r="M26" i="12"/>
  <c r="M25" i="12"/>
  <c r="M24" i="12"/>
  <c r="M23" i="12"/>
  <c r="M22" i="12"/>
  <c r="M21" i="12"/>
  <c r="M20" i="12"/>
  <c r="M19" i="12"/>
  <c r="M18" i="12"/>
  <c r="M17" i="12"/>
  <c r="M16" i="12"/>
  <c r="M15" i="12"/>
  <c r="M14" i="12"/>
  <c r="M13" i="12"/>
  <c r="M9" i="12"/>
  <c r="M8" i="10"/>
  <c r="M6" i="10"/>
  <c r="M15" i="5"/>
  <c r="M14" i="5"/>
  <c r="M11" i="4"/>
  <c r="M10" i="4"/>
  <c r="M9" i="4"/>
  <c r="M12" i="1"/>
  <c r="M16" i="1"/>
  <c r="M15" i="1"/>
  <c r="M14" i="1"/>
  <c r="M13" i="1"/>
  <c r="M11" i="1"/>
  <c r="M10" i="1"/>
  <c r="M9" i="1"/>
  <c r="M8" i="1"/>
  <c r="M7" i="1"/>
  <c r="M4" i="3"/>
  <c r="R8" i="4"/>
  <c r="R4" i="18"/>
  <c r="M11" i="5"/>
  <c r="R6" i="1"/>
  <c r="R5" i="18"/>
  <c r="M10" i="9"/>
  <c r="M4" i="1"/>
  <c r="M6" i="12"/>
  <c r="M5" i="16"/>
  <c r="M6" i="7"/>
  <c r="M7" i="18"/>
  <c r="M6" i="1"/>
  <c r="M5" i="3"/>
  <c r="M7" i="5"/>
  <c r="M5" i="5"/>
  <c r="M12" i="5"/>
  <c r="M6" i="6"/>
  <c r="M11" i="9"/>
  <c r="M5" i="9"/>
  <c r="M8" i="12"/>
  <c r="M12" i="12"/>
  <c r="M4" i="12"/>
  <c r="M4" i="16"/>
  <c r="R9" i="17"/>
  <c r="R5" i="5"/>
  <c r="M10" i="5"/>
  <c r="M5" i="12"/>
  <c r="R5" i="3"/>
  <c r="M6" i="5"/>
  <c r="M4" i="5"/>
  <c r="R4" i="8"/>
  <c r="M4" i="18"/>
  <c r="R7" i="19"/>
  <c r="R6" i="19"/>
  <c r="M7" i="19"/>
  <c r="M5" i="19"/>
  <c r="M4" i="19"/>
  <c r="R4" i="19"/>
  <c r="M6" i="19"/>
  <c r="M4" i="13"/>
  <c r="M6" i="13"/>
  <c r="R6" i="13"/>
  <c r="R4" i="13"/>
  <c r="M8" i="18"/>
  <c r="M6" i="18"/>
  <c r="M5" i="18"/>
  <c r="R4" i="17"/>
  <c r="M9" i="17"/>
  <c r="M7" i="17"/>
  <c r="M10" i="17"/>
  <c r="M5" i="17"/>
  <c r="M8" i="17"/>
  <c r="M4" i="17"/>
  <c r="M6" i="17"/>
  <c r="R6" i="14"/>
  <c r="M6" i="14"/>
  <c r="M4" i="14"/>
  <c r="M5" i="14"/>
  <c r="M5" i="13"/>
  <c r="M4" i="11"/>
  <c r="R4" i="10"/>
  <c r="M4" i="10"/>
  <c r="M5" i="10"/>
  <c r="R9" i="9"/>
  <c r="M9" i="9"/>
  <c r="M7" i="9"/>
  <c r="M4" i="9"/>
  <c r="M6" i="9"/>
  <c r="M12" i="9"/>
  <c r="M8" i="9"/>
  <c r="M4" i="8"/>
  <c r="R5" i="8"/>
  <c r="M5" i="8"/>
  <c r="M5" i="7"/>
  <c r="M4" i="7"/>
  <c r="M4" i="6"/>
  <c r="R5" i="6"/>
  <c r="M5" i="6"/>
  <c r="M7" i="6"/>
  <c r="R5" i="4"/>
  <c r="M6" i="4"/>
  <c r="M5" i="4"/>
  <c r="M8" i="4"/>
  <c r="M4" i="4"/>
</calcChain>
</file>

<file path=xl/sharedStrings.xml><?xml version="1.0" encoding="utf-8"?>
<sst xmlns="http://schemas.openxmlformats.org/spreadsheetml/2006/main" count="798" uniqueCount="247">
  <si>
    <t>雲林縣112年秋季縣長盃國武術錦標賽【國中男子組國術-北拳】比賽名單 甲1場</t>
  </si>
  <si>
    <t>最高、低分扣除</t>
  </si>
  <si>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</si>
  <si>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</si>
  <si>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</si>
  <si>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</si>
  <si>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</si>
  <si>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</si>
  <si>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</si>
  <si>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</si>
  <si>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</si>
  <si>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</si>
  <si>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</si>
  <si>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</si>
  <si>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</si>
  <si>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</si>
  <si>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</si>
  <si>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</si>
  <si>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</si>
  <si>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</si>
  <si>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</si>
  <si>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沈煜博</t>
  </si>
  <si>
    <t>正心中學</t>
  </si>
  <si>
    <t>劉崇馼</t>
  </si>
  <si>
    <t>斗六國中</t>
  </si>
  <si>
    <t>鍾勝恩</t>
  </si>
  <si>
    <t>詹子鋆</t>
  </si>
  <si>
    <t>楊易璋</t>
  </si>
  <si>
    <t>崙背國中</t>
  </si>
  <si>
    <t>黃子鴻</t>
  </si>
  <si>
    <t>飛沙國中</t>
  </si>
  <si>
    <t>吳政賢</t>
  </si>
  <si>
    <t>王義誠</t>
  </si>
  <si>
    <t>張家銓</t>
  </si>
  <si>
    <t>石榴國中</t>
  </si>
  <si>
    <t>王聖學</t>
  </si>
  <si>
    <t>姚勝丰</t>
  </si>
  <si>
    <t>西螺國中</t>
  </si>
  <si>
    <t>廖子豪</t>
  </si>
  <si>
    <t>林稚凱</t>
  </si>
  <si>
    <t>備註: 合計13位選手參賽,取7名。</t>
  </si>
  <si>
    <t>裁判員簽名:</t>
  </si>
  <si>
    <r>
      <rPr>
        <sz val="12"/>
        <color indexed="8"/>
        <rFont val="標楷體"/>
        <family val="4"/>
        <charset val="136"/>
      </rPr>
      <t>同分判定方式說明：當競賽成績同分後(最後得分)，將五位裁判給分中最高與最低分數總加平均後，此分數最接近原本分數者勝出。
若無法分出勝負，則同分者名次並列。</t>
    </r>
  </si>
  <si>
    <t>雲林縣112年秋季縣長盃國武術錦標賽【國中女子組國術-北拳_x000D_】比賽名單 甲2場</t>
  </si>
  <si>
    <t>黃敏慈</t>
  </si>
  <si>
    <t>東仁國中</t>
  </si>
  <si>
    <t>沈庭妤</t>
  </si>
  <si>
    <t>曾筠芸</t>
  </si>
  <si>
    <t>洪嘉姸</t>
  </si>
  <si>
    <t>李宜瑄</t>
  </si>
  <si>
    <t>台西國中</t>
  </si>
  <si>
    <t>王旆絨</t>
  </si>
  <si>
    <t>顏宥萱</t>
  </si>
  <si>
    <t>張羽岑</t>
  </si>
  <si>
    <t>吳文玉</t>
  </si>
  <si>
    <t>吳宛螢</t>
  </si>
  <si>
    <t>林芯慧</t>
  </si>
  <si>
    <t>徐子晴</t>
  </si>
  <si>
    <t>備註: 合計12位選手參賽,取6名。</t>
  </si>
  <si>
    <t>雲林縣112年秋季縣長盃國武術錦標賽【社會女子組國術-北拳】比賽名單 甲3場</t>
  </si>
  <si>
    <t xml:space="preserve">曾筠珊 </t>
  </si>
  <si>
    <t>廖予婕</t>
  </si>
  <si>
    <t>崇仁醫專</t>
  </si>
  <si>
    <t>備註: 合計2位選手參賽,取1名。</t>
  </si>
  <si>
    <t>雲林縣112年秋季縣長盃國武術錦標賽【國小男子高年級組國術-北拳_x000D_】比賽名單 甲4場</t>
  </si>
  <si>
    <t>陳禹翰</t>
  </si>
  <si>
    <t>斗六國小</t>
  </si>
  <si>
    <t>楊凱恩</t>
  </si>
  <si>
    <t>陳育勛</t>
  </si>
  <si>
    <t>鎮西國小</t>
  </si>
  <si>
    <t>王翊杰</t>
  </si>
  <si>
    <t>沈裕惟</t>
  </si>
  <si>
    <t>安慶國小</t>
  </si>
  <si>
    <t>王奕勛</t>
  </si>
  <si>
    <t>公誠國小</t>
  </si>
  <si>
    <t>張丞毅</t>
  </si>
  <si>
    <t>吳松澤</t>
  </si>
  <si>
    <t>雲林國小</t>
  </si>
  <si>
    <t>備註: 合計8位選手參賽,取4名。</t>
  </si>
  <si>
    <t>雲林縣112年秋季縣長盃國武術錦標賽【國小女子高年級組國術-北拳】比賽名單 甲5場</t>
  </si>
  <si>
    <t>劉宥均</t>
  </si>
  <si>
    <t>馬若恩</t>
  </si>
  <si>
    <t>林妤璇</t>
  </si>
  <si>
    <t>立仁國小</t>
  </si>
  <si>
    <t>洪子馨</t>
  </si>
  <si>
    <t>饒平國小</t>
  </si>
  <si>
    <t>吳孟翔</t>
  </si>
  <si>
    <t>崙背國小</t>
  </si>
  <si>
    <t>陳湲騏</t>
  </si>
  <si>
    <t>新生國小</t>
  </si>
  <si>
    <t>余翎鳳</t>
  </si>
  <si>
    <t>廖苡秦</t>
  </si>
  <si>
    <t>陳愛霓</t>
  </si>
  <si>
    <t>林佳怡</t>
  </si>
  <si>
    <t>崙豐國小</t>
  </si>
  <si>
    <t>方梓亘</t>
  </si>
  <si>
    <t>張甯棈</t>
  </si>
  <si>
    <t>雲林縣112年秋季縣長盃國武術錦標賽【國小男子低年級組國術-北拳】比賽名單 甲6場</t>
  </si>
  <si>
    <t>戴辰亦</t>
  </si>
  <si>
    <t>吳逸軒</t>
  </si>
  <si>
    <t>林詣勛</t>
  </si>
  <si>
    <t>謝承運</t>
  </si>
  <si>
    <t>東和國小</t>
  </si>
  <si>
    <t>備註: 合計4選手參賽,取2名。</t>
  </si>
  <si>
    <t>雲林縣112年秋季縣長盃國武術錦標賽【國小女子低年級組國術-北拳】比賽名單 甲7場</t>
  </si>
  <si>
    <t>蔡芷琪</t>
  </si>
  <si>
    <t>方姿涵</t>
  </si>
  <si>
    <t>孫翊綺</t>
  </si>
  <si>
    <t>備註: 合計3位選手參賽,取2名。</t>
  </si>
  <si>
    <t>雲林縣112年秋季縣長盃國武術錦標賽【國中男子組國術-南拳_x000D_】比賽名單 甲8場</t>
  </si>
  <si>
    <t>吳峻愷</t>
  </si>
  <si>
    <t>北港國中</t>
  </si>
  <si>
    <t>李英傑</t>
  </si>
  <si>
    <t>陳有琦</t>
  </si>
  <si>
    <t>元長國中</t>
  </si>
  <si>
    <t>温柏焱</t>
  </si>
  <si>
    <t>丁彥鈞</t>
  </si>
  <si>
    <t>廖聿奎</t>
  </si>
  <si>
    <t>楊昌憲</t>
  </si>
  <si>
    <t>吳肇倫</t>
  </si>
  <si>
    <t>王閎平</t>
  </si>
  <si>
    <t>張金寶</t>
  </si>
  <si>
    <t>廖浚棋</t>
  </si>
  <si>
    <t>王郁智</t>
  </si>
  <si>
    <t>王意翔</t>
  </si>
  <si>
    <t>備註: 合計14位選手參賽,取7名。</t>
  </si>
  <si>
    <t>雲林縣112年秋季縣長盃國武術錦標賽【國中女子組國術-南拳】比賽名單 甲9場</t>
  </si>
  <si>
    <t>洪佳岑</t>
  </si>
  <si>
    <t>黃倚晴</t>
  </si>
  <si>
    <t>湖美琪</t>
  </si>
  <si>
    <t>楊洛熏</t>
  </si>
  <si>
    <t>許妤安</t>
  </si>
  <si>
    <t>陳品璇</t>
  </si>
  <si>
    <t>林家潁</t>
  </si>
  <si>
    <t>廖芷云</t>
  </si>
  <si>
    <t>曾暐恩</t>
  </si>
  <si>
    <t>鄭映瑀</t>
  </si>
  <si>
    <t>鍾心琳</t>
  </si>
  <si>
    <t>吳綺鳳</t>
  </si>
  <si>
    <t>紀秉宏</t>
  </si>
  <si>
    <t>三崙國小</t>
  </si>
  <si>
    <t>黃友廷</t>
  </si>
  <si>
    <t>林東澤</t>
  </si>
  <si>
    <t>陳品睿</t>
  </si>
  <si>
    <t>陳冠勳</t>
  </si>
  <si>
    <t>備註: 合計5位選手參賽,取3名。</t>
  </si>
  <si>
    <t>李昀瑾</t>
  </si>
  <si>
    <t>石郁慈</t>
  </si>
  <si>
    <t>洪綵翎</t>
  </si>
  <si>
    <t>莊欣霖</t>
  </si>
  <si>
    <t>備註: 合計4位選手參賽,取2名。</t>
  </si>
  <si>
    <t>蕭崇翰</t>
  </si>
  <si>
    <t>北辰國小</t>
  </si>
  <si>
    <t>周奕廷</t>
  </si>
  <si>
    <t>蘇彥同</t>
  </si>
  <si>
    <t>虎尾國小</t>
  </si>
  <si>
    <t>蘇彥舟</t>
  </si>
  <si>
    <t>歐星漢</t>
  </si>
  <si>
    <t>台西國小</t>
  </si>
  <si>
    <t>蘇泉澐</t>
  </si>
  <si>
    <t>信義國小</t>
  </si>
  <si>
    <t>蕭承俊</t>
  </si>
  <si>
    <t>張維文</t>
  </si>
  <si>
    <t>洪彥彰</t>
  </si>
  <si>
    <t>文光國小</t>
  </si>
  <si>
    <t>李俊逸</t>
  </si>
  <si>
    <t>許曜莛</t>
  </si>
  <si>
    <t>李沐庭</t>
  </si>
  <si>
    <t>南陽國小</t>
  </si>
  <si>
    <t>陳尚佑</t>
  </si>
  <si>
    <t>蔡政哲</t>
  </si>
  <si>
    <t>東光國小</t>
  </si>
  <si>
    <t>郭星佑</t>
  </si>
  <si>
    <t>蔦松國小</t>
  </si>
  <si>
    <t>呂汶福</t>
  </si>
  <si>
    <t>廖士潁</t>
  </si>
  <si>
    <t>廣興國小</t>
  </si>
  <si>
    <t>蔡鎧駿</t>
  </si>
  <si>
    <t>曾浚騰</t>
  </si>
  <si>
    <t>李原瑞</t>
  </si>
  <si>
    <t>丁彥翔</t>
  </si>
  <si>
    <t>李昱辰</t>
  </si>
  <si>
    <t>備註: 合計23位選手參賽,取8名。</t>
  </si>
  <si>
    <t>吳恩綾</t>
  </si>
  <si>
    <t>蕭睫霓</t>
  </si>
  <si>
    <t>陳亮妍</t>
  </si>
  <si>
    <t>李逸欣</t>
  </si>
  <si>
    <t>李羽喬</t>
  </si>
  <si>
    <t>吳宜萱</t>
  </si>
  <si>
    <t>高郁婷</t>
  </si>
  <si>
    <t>李婉萱</t>
  </si>
  <si>
    <t>元長國小</t>
  </si>
  <si>
    <t>黃馨玉</t>
  </si>
  <si>
    <t>張萱薇</t>
  </si>
  <si>
    <t>邱韵涵</t>
  </si>
  <si>
    <t>吳星妘</t>
  </si>
  <si>
    <t>宏仁國小</t>
  </si>
  <si>
    <t>吳暄郁</t>
  </si>
  <si>
    <t>陳宥茹</t>
  </si>
  <si>
    <t>張宇晴</t>
  </si>
  <si>
    <t>廖珮慈</t>
  </si>
  <si>
    <t>廖盈琦</t>
  </si>
  <si>
    <t>林佳茵</t>
  </si>
  <si>
    <t>廖云瞳</t>
  </si>
  <si>
    <t>備註: 合計19位選手參賽,取8名。</t>
  </si>
  <si>
    <t>蕭宇恩</t>
  </si>
  <si>
    <t>蔡侑杰</t>
  </si>
  <si>
    <t>蔡旻展</t>
  </si>
  <si>
    <t>林旻辰</t>
  </si>
  <si>
    <t>林旻樂</t>
  </si>
  <si>
    <t>李泳杏</t>
  </si>
  <si>
    <t>魏梓翔</t>
  </si>
  <si>
    <t>李思愷</t>
  </si>
  <si>
    <t>黃聖鈞</t>
  </si>
  <si>
    <t>林杰樇</t>
  </si>
  <si>
    <t>黃振昌</t>
  </si>
  <si>
    <t>黃莛惟</t>
  </si>
  <si>
    <t>黃宇翰</t>
  </si>
  <si>
    <t>陳佑全</t>
  </si>
  <si>
    <t>吳芮姍</t>
  </si>
  <si>
    <t>温佳蓉</t>
  </si>
  <si>
    <t>吳姿涵</t>
  </si>
  <si>
    <t>黃惠琳</t>
  </si>
  <si>
    <t>雲林縣112年秋季縣長盃國武術錦標賽【國中女子組國術-奇門兵器】比賽名單 甲16場</t>
  </si>
  <si>
    <t xml:space="preserve">正心中學 </t>
  </si>
  <si>
    <t>林怡柔</t>
  </si>
  <si>
    <t>陳禹涵</t>
  </si>
  <si>
    <t>備註: 合計7位選手參賽,取4名。</t>
  </si>
  <si>
    <t>雲林縣112年秋季縣長盃國武術錦標賽【國小男子高年級組國術-奇門兵器_x000D_】比賽名單 甲17場</t>
  </si>
  <si>
    <t>呂宸佑</t>
  </si>
  <si>
    <t>建華國小</t>
  </si>
  <si>
    <t>江承哲</t>
  </si>
  <si>
    <t>劉恩勳</t>
  </si>
  <si>
    <t>林晉樑</t>
  </si>
  <si>
    <t>李昕諺</t>
  </si>
  <si>
    <t>雲林縣112年秋季縣長盃國武術錦標賽【國小男子高年級組國術-劍術】比賽名單 甲18場</t>
  </si>
  <si>
    <t>余承檡</t>
  </si>
  <si>
    <t>謝帛叡</t>
  </si>
  <si>
    <t>雲林縣112年秋季縣長盃國武術錦標賽【國小女子高年級組國術-劍術】比賽名單 甲19場</t>
  </si>
  <si>
    <t>劉家溱</t>
  </si>
  <si>
    <t>同分判定方式說明：當競賽成績同分後(最後得分)，將五位裁判給分中最高與最低分數總加平均後，此分數最接近原本分數者勝出。若無法分出勝負，則同分者名次並列。</t>
    <phoneticPr fontId="3" type="noConversion"/>
  </si>
  <si>
    <r>
      <t>雲林縣112年秋季縣長盃國武術錦標賽【</t>
    </r>
    <r>
      <rPr>
        <sz val="12"/>
        <color indexed="8"/>
        <rFont val="標楷體"/>
        <family val="4"/>
        <charset val="136"/>
      </rPr>
      <t>國小男子高年級組國術</t>
    </r>
    <r>
      <rPr>
        <sz val="13"/>
        <color indexed="8"/>
        <rFont val="標楷體"/>
        <family val="4"/>
        <charset val="136"/>
      </rPr>
      <t>-</t>
    </r>
    <r>
      <rPr>
        <sz val="11"/>
        <color indexed="8"/>
        <rFont val="標楷體"/>
        <family val="4"/>
        <charset val="136"/>
      </rPr>
      <t>廣東系列南拳</t>
    </r>
    <r>
      <rPr>
        <sz val="13"/>
        <color indexed="8"/>
        <rFont val="標楷體"/>
        <family val="4"/>
        <charset val="136"/>
      </rPr>
      <t>】比賽名單 甲10場</t>
    </r>
    <phoneticPr fontId="3" type="noConversion"/>
  </si>
  <si>
    <r>
      <t>雲林縣112年秋季縣長盃國武術錦標賽【</t>
    </r>
    <r>
      <rPr>
        <sz val="12"/>
        <color indexed="8"/>
        <rFont val="標楷體"/>
        <family val="4"/>
        <charset val="136"/>
      </rPr>
      <t>國小女子高年級組國術-</t>
    </r>
    <r>
      <rPr>
        <sz val="11"/>
        <color indexed="8"/>
        <rFont val="標楷體"/>
        <family val="4"/>
        <charset val="136"/>
      </rPr>
      <t>廣東系列南拳</t>
    </r>
    <r>
      <rPr>
        <sz val="13"/>
        <color indexed="8"/>
        <rFont val="標楷體"/>
        <family val="4"/>
        <charset val="136"/>
      </rPr>
      <t>】比賽名單 甲11場</t>
    </r>
    <phoneticPr fontId="3" type="noConversion"/>
  </si>
  <si>
    <r>
      <t>雲林縣112年秋季縣長盃國武術錦標賽【</t>
    </r>
    <r>
      <rPr>
        <sz val="12"/>
        <color indexed="8"/>
        <rFont val="標楷體"/>
        <family val="4"/>
        <charset val="136"/>
      </rPr>
      <t>國小男子高年級組國術-</t>
    </r>
    <r>
      <rPr>
        <sz val="11"/>
        <color indexed="8"/>
        <rFont val="標楷體"/>
        <family val="4"/>
        <charset val="136"/>
      </rPr>
      <t>福建系列南拳</t>
    </r>
    <r>
      <rPr>
        <sz val="13"/>
        <color indexed="8"/>
        <rFont val="標楷體"/>
        <family val="4"/>
        <charset val="136"/>
      </rPr>
      <t>】比賽名單 甲12場</t>
    </r>
    <phoneticPr fontId="3" type="noConversion"/>
  </si>
  <si>
    <r>
      <t>雲林縣112年秋季縣長盃國武術錦標賽【</t>
    </r>
    <r>
      <rPr>
        <sz val="12"/>
        <color indexed="8"/>
        <rFont val="標楷體"/>
        <family val="4"/>
        <charset val="136"/>
      </rPr>
      <t>國小女子高年級組國術-</t>
    </r>
    <r>
      <rPr>
        <sz val="11"/>
        <color indexed="8"/>
        <rFont val="標楷體"/>
        <family val="4"/>
        <charset val="136"/>
      </rPr>
      <t>福建系列南拳</t>
    </r>
    <r>
      <rPr>
        <sz val="13"/>
        <color indexed="8"/>
        <rFont val="標楷體"/>
        <family val="4"/>
        <charset val="136"/>
      </rPr>
      <t>】比賽名單 甲13場</t>
    </r>
    <phoneticPr fontId="3" type="noConversion"/>
  </si>
  <si>
    <r>
      <t>雲林縣112年秋季縣長盃國武術錦標賽【</t>
    </r>
    <r>
      <rPr>
        <sz val="12"/>
        <color indexed="8"/>
        <rFont val="標楷體"/>
        <family val="4"/>
        <charset val="136"/>
      </rPr>
      <t>國小男子低年級組國術-</t>
    </r>
    <r>
      <rPr>
        <sz val="11"/>
        <color indexed="8"/>
        <rFont val="標楷體"/>
        <family val="4"/>
        <charset val="136"/>
      </rPr>
      <t>福建系列南拳</t>
    </r>
    <r>
      <rPr>
        <sz val="13"/>
        <color indexed="8"/>
        <rFont val="標楷體"/>
        <family val="4"/>
        <charset val="136"/>
      </rPr>
      <t>】比賽名單 甲14場</t>
    </r>
    <phoneticPr fontId="3" type="noConversion"/>
  </si>
  <si>
    <r>
      <t>雲林縣112年秋季縣長盃國武術錦標賽【</t>
    </r>
    <r>
      <rPr>
        <sz val="12"/>
        <color indexed="8"/>
        <rFont val="標楷體"/>
        <family val="4"/>
        <charset val="136"/>
      </rPr>
      <t>國小女子低年級組國術-</t>
    </r>
    <r>
      <rPr>
        <sz val="11"/>
        <color indexed="8"/>
        <rFont val="標楷體"/>
        <family val="4"/>
        <charset val="136"/>
      </rPr>
      <t>福建系列南拳</t>
    </r>
    <r>
      <rPr>
        <sz val="13"/>
        <color indexed="8"/>
        <rFont val="標楷體"/>
        <family val="4"/>
        <charset val="136"/>
      </rPr>
      <t>】比賽名單 甲15場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</si>
</sst>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&quot; &quot;"/>
    <numFmt numFmtId="177" formatCode="0.0000000&quot; &quot;;&quot;-&quot;0.0000000&quot; &quot;"/>
  </numFmts>
  <fonts count="9" x14ac:knownFonts="1">
    <font>
      <sz val="12"/>
      <color theme="1"/>
      <name val="新細明體"/>
      <family val="2"/>
      <charset val="136"/>
      <scheme val="minor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color indexed="8"/>
      <name val="標楷體"/>
      <family val="4"/>
      <charset val="136"/>
    </font>
    <font>
      <sz val="12"/>
      <color rgb="FF000000"/>
      <name val="標楷體"/>
      <family val="4"/>
      <charset val="136"/>
    </font>
    <font>
      <sz val="11"/>
      <color indexed="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Protection="0">
      <alignment horizontal="center" vertical="center"/>
    </xf>
  </cellStyleXfs>
  <cellXfs count="69">
    <xf numFmtId="0" fontId="0" fillId="0" borderId="0" xfId="0">
      <alignment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2" borderId="1" xfId="1" applyNumberFormat="1" applyFont="1" applyFill="1" applyBorder="1">
      <alignment horizontal="center" vertical="center"/>
    </xf>
    <xf numFmtId="176" fontId="4" fillId="2" borderId="1" xfId="1" applyNumberFormat="1" applyFont="1" applyFill="1" applyBorder="1">
      <alignment horizontal="center" vertical="center"/>
    </xf>
    <xf numFmtId="177" fontId="4" fillId="2" borderId="1" xfId="1" applyNumberFormat="1" applyFont="1" applyFill="1" applyBorder="1">
      <alignment horizontal="center" vertical="center"/>
    </xf>
    <xf numFmtId="0" fontId="4" fillId="2" borderId="0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2" borderId="0" xfId="1" applyNumberFormat="1" applyFont="1" applyFill="1" applyBorder="1">
      <alignment horizontal="center" vertical="center"/>
    </xf>
    <xf numFmtId="177" fontId="4" fillId="2" borderId="0" xfId="1" applyNumberFormat="1" applyFont="1" applyFill="1" applyBorder="1">
      <alignment horizontal="center" vertical="center"/>
    </xf>
    <xf numFmtId="0" fontId="4" fillId="2" borderId="3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177" fontId="4" fillId="2" borderId="6" xfId="1" applyNumberFormat="1" applyFont="1" applyFill="1" applyBorder="1">
      <alignment horizontal="center" vertical="center"/>
    </xf>
    <xf numFmtId="0" fontId="4" fillId="2" borderId="3" xfId="1" applyNumberFormat="1" applyFont="1" applyFill="1" applyBorder="1">
      <alignment horizontal="center" vertical="center"/>
    </xf>
    <xf numFmtId="177" fontId="4" fillId="2" borderId="2" xfId="1" applyNumberFormat="1" applyFont="1" applyFill="1" applyBorder="1">
      <alignment horizontal="center" vertical="center"/>
    </xf>
    <xf numFmtId="177" fontId="4" fillId="2" borderId="8" xfId="1" applyNumberFormat="1" applyFont="1" applyFill="1" applyBorder="1">
      <alignment horizontal="center" vertical="center"/>
    </xf>
    <xf numFmtId="0" fontId="4" fillId="2" borderId="6" xfId="1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>
      <alignment horizontal="center" vertical="center"/>
    </xf>
    <xf numFmtId="176" fontId="4" fillId="2" borderId="6" xfId="1" applyNumberFormat="1" applyFont="1" applyFill="1" applyBorder="1">
      <alignment horizontal="center" vertical="center"/>
    </xf>
    <xf numFmtId="0" fontId="4" fillId="2" borderId="13" xfId="1" applyNumberFormat="1" applyFont="1" applyFill="1" applyBorder="1">
      <alignment horizontal="center" vertical="center"/>
    </xf>
    <xf numFmtId="49" fontId="4" fillId="2" borderId="6" xfId="1" applyNumberFormat="1" applyFont="1" applyFill="1" applyBorder="1" applyAlignment="1">
      <alignment horizontal="center" vertical="center" wrapText="1"/>
    </xf>
    <xf numFmtId="49" fontId="6" fillId="2" borderId="6" xfId="1" applyNumberFormat="1" applyFont="1" applyFill="1" applyBorder="1" applyAlignment="1">
      <alignment horizontal="center" vertical="center" wrapText="1"/>
    </xf>
    <xf numFmtId="0" fontId="1" fillId="2" borderId="1" xfId="1" applyNumberFormat="1" applyFill="1" applyBorder="1">
      <alignment horizontal="center"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49" fontId="1" fillId="2" borderId="0" xfId="1" applyNumberFormat="1" applyFill="1" applyBorder="1">
      <alignment horizontal="center" vertical="center"/>
    </xf>
    <xf numFmtId="0" fontId="5" fillId="0" borderId="5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4" xfId="0" applyFont="1" applyBorder="1">
      <alignment vertical="center"/>
    </xf>
    <xf numFmtId="49" fontId="1" fillId="2" borderId="7" xfId="1" applyNumberFormat="1" applyFill="1" applyBorder="1" applyAlignment="1">
      <alignment horizontal="left" vertical="center"/>
    </xf>
    <xf numFmtId="49" fontId="1" fillId="2" borderId="0" xfId="1" applyNumberFormat="1" applyFill="1" applyBorder="1" applyAlignment="1">
      <alignment horizontal="left" vertical="center"/>
    </xf>
    <xf numFmtId="0" fontId="5" fillId="0" borderId="13" xfId="0" applyFont="1" applyBorder="1">
      <alignment vertical="center"/>
    </xf>
    <xf numFmtId="0" fontId="7" fillId="0" borderId="13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49" fontId="8" fillId="2" borderId="1" xfId="1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177" fontId="4" fillId="2" borderId="16" xfId="1" applyNumberFormat="1" applyFont="1" applyFill="1" applyBorder="1">
      <alignment horizontal="center" vertical="center"/>
    </xf>
    <xf numFmtId="0" fontId="5" fillId="0" borderId="17" xfId="0" applyFont="1" applyBorder="1">
      <alignment vertical="center"/>
    </xf>
    <xf numFmtId="0" fontId="5" fillId="0" borderId="18" xfId="0" applyFont="1" applyBorder="1">
      <alignment vertic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49" fontId="4" fillId="2" borderId="2" xfId="1" applyNumberFormat="1" applyFont="1" applyFill="1" applyBorder="1" applyAlignment="1">
      <alignment horizontal="center" vertical="center"/>
    </xf>
    <xf numFmtId="0" fontId="4" fillId="2" borderId="2" xfId="1" applyNumberFormat="1" applyFont="1" applyFill="1" applyBorder="1" applyAlignment="1">
      <alignment horizontal="center" vertical="center"/>
    </xf>
    <xf numFmtId="49" fontId="1" fillId="2" borderId="0" xfId="1" applyNumberFormat="1" applyFill="1" applyBorder="1" applyAlignment="1">
      <alignment horizontal="left" vertical="center"/>
    </xf>
    <xf numFmtId="0" fontId="1" fillId="2" borderId="0" xfId="1" applyNumberFormat="1" applyFill="1" applyBorder="1" applyAlignment="1">
      <alignment horizontal="center" vertical="center"/>
    </xf>
    <xf numFmtId="49" fontId="1" fillId="2" borderId="0" xfId="1" applyNumberFormat="1" applyFill="1" applyBorder="1" applyAlignment="1">
      <alignment horizontal="left" vertical="center" wrapText="1"/>
    </xf>
    <xf numFmtId="0" fontId="1" fillId="2" borderId="0" xfId="1" applyNumberFormat="1" applyFill="1" applyBorder="1" applyAlignment="1">
      <alignment horizontal="left" vertical="center" wrapText="1"/>
    </xf>
    <xf numFmtId="49" fontId="2" fillId="2" borderId="7" xfId="1" applyNumberFormat="1" applyFont="1" applyFill="1" applyBorder="1" applyAlignment="1">
      <alignment horizontal="center" vertical="center"/>
    </xf>
    <xf numFmtId="49" fontId="2" fillId="2" borderId="9" xfId="1" applyNumberFormat="1" applyFont="1" applyFill="1" applyBorder="1" applyAlignment="1">
      <alignment horizontal="center" vertical="center"/>
    </xf>
    <xf numFmtId="49" fontId="2" fillId="2" borderId="10" xfId="1" applyNumberFormat="1" applyFont="1" applyFill="1" applyBorder="1" applyAlignment="1">
      <alignment horizontal="center" vertical="center"/>
    </xf>
    <xf numFmtId="49" fontId="2" fillId="2" borderId="11" xfId="1" applyNumberFormat="1" applyFont="1" applyFill="1" applyBorder="1" applyAlignment="1">
      <alignment horizontal="center" vertical="center"/>
    </xf>
    <xf numFmtId="49" fontId="2" fillId="2" borderId="12" xfId="1" applyNumberFormat="1" applyFont="1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/>
    </xf>
    <xf numFmtId="49" fontId="4" fillId="2" borderId="4" xfId="1" applyNumberFormat="1" applyFont="1" applyFill="1" applyBorder="1" applyAlignment="1">
      <alignment horizontal="center" vertical="center"/>
    </xf>
    <xf numFmtId="49" fontId="4" fillId="2" borderId="5" xfId="1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49" fontId="4" fillId="2" borderId="0" xfId="1" applyNumberFormat="1" applyFont="1" applyFill="1" applyBorder="1" applyAlignment="1">
      <alignment horizontal="left" vertical="center" wrapText="1"/>
    </xf>
    <xf numFmtId="0" fontId="5" fillId="0" borderId="0" xfId="0" applyFont="1" applyBorder="1">
      <alignment vertical="center"/>
    </xf>
    <xf numFmtId="0" fontId="5" fillId="0" borderId="16" xfId="0" applyFont="1" applyBorder="1">
      <alignment vertical="center"/>
    </xf>
    <xf numFmtId="0" fontId="4" fillId="2" borderId="15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</cellXfs>
  <cellStyles count="2">
    <cellStyle name="一般" xfId="0" builtinId="0"/>
    <cellStyle name="一般 2" xfId="1"/>
  </cellStyles>
  <dxfs count="1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9"/>
  <sheetViews>
    <sheetView zoomScale="83" zoomScaleNormal="83" workbookViewId="0">
      <selection activeCell="X7" sqref="X7"/>
    </sheetView>
  </sheetViews>
  <sheetFormatPr defaultColWidth="8.7265625" defaultRowHeight="17" x14ac:dyDescent="0.4"/>
  <cols>
    <col min="1" max="1" width="6.6328125" style="28" customWidth="1"/>
    <col min="2" max="2" width="7.6328125" style="28" customWidth="1"/>
    <col min="3" max="3" width="9.6328125" style="28" customWidth="1"/>
    <col min="4" max="10" width="6.6328125" style="28" customWidth="1"/>
    <col min="11" max="11" width="7.08984375" style="28" customWidth="1"/>
    <col min="12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68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21</v>
      </c>
      <c r="C4" s="37" t="s">
        <v>22</v>
      </c>
      <c r="D4" s="2"/>
      <c r="E4" s="2"/>
      <c r="F4" s="2"/>
      <c r="G4" s="2"/>
      <c r="H4" s="2"/>
      <c r="I4" s="2">
        <f t="shared" ref="I4:I6" si="0">SUM(D4:H4)</f>
        <v>0</v>
      </c>
      <c r="J4" s="2">
        <f t="shared" ref="J4:J6" si="1">SUM(P4/3)</f>
        <v>0</v>
      </c>
      <c r="K4" s="2"/>
      <c r="L4" s="2">
        <f t="shared" ref="L4:L6" si="2">SUM(J4:K4)</f>
        <v>0</v>
      </c>
      <c r="M4" s="2">
        <f t="shared" ref="M4:M16" si="3">RANK(L4,$L$4:$L$17)</f>
        <v>1</v>
      </c>
      <c r="N4" s="2">
        <f t="shared" ref="N4:N6" si="4">MAX(D4:H4)</f>
        <v>0</v>
      </c>
      <c r="O4" s="2">
        <f t="shared" ref="O4:O6" si="5">MIN(D4:H4)</f>
        <v>0</v>
      </c>
      <c r="P4" s="4">
        <f t="shared" ref="P4:P6" si="6">SUM(I4-N4-O4)</f>
        <v>0</v>
      </c>
      <c r="Q4" s="4">
        <f t="shared" ref="Q4:Q6" si="7">AVERAGE(N4:O4)</f>
        <v>0</v>
      </c>
      <c r="R4" s="5">
        <f t="shared" ref="R4:R6" si="8">L4-Q4</f>
        <v>0</v>
      </c>
    </row>
    <row r="5" spans="1:18" ht="30" customHeight="1" x14ac:dyDescent="0.4">
      <c r="A5" s="11">
        <v>2</v>
      </c>
      <c r="B5" s="29" t="s">
        <v>23</v>
      </c>
      <c r="C5" s="38" t="s">
        <v>24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4">
        <f t="shared" si="6"/>
        <v>0</v>
      </c>
      <c r="Q5" s="4">
        <f t="shared" si="7"/>
        <v>0</v>
      </c>
      <c r="R5" s="6">
        <f t="shared" si="8"/>
        <v>0</v>
      </c>
    </row>
    <row r="6" spans="1:18" ht="30" customHeight="1" x14ac:dyDescent="0.4">
      <c r="A6" s="11">
        <v>3</v>
      </c>
      <c r="B6" s="29" t="s">
        <v>32</v>
      </c>
      <c r="C6" s="15" t="s">
        <v>30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4">
        <f t="shared" si="6"/>
        <v>0</v>
      </c>
      <c r="Q6" s="4">
        <f t="shared" si="7"/>
        <v>0</v>
      </c>
      <c r="R6" s="6">
        <f t="shared" si="8"/>
        <v>0</v>
      </c>
    </row>
    <row r="7" spans="1:18" ht="30" customHeight="1" x14ac:dyDescent="0.4">
      <c r="A7" s="11">
        <v>4</v>
      </c>
      <c r="B7" s="29" t="s">
        <v>33</v>
      </c>
      <c r="C7" s="29" t="s">
        <v>34</v>
      </c>
      <c r="D7" s="2"/>
      <c r="E7" s="2"/>
      <c r="F7" s="2"/>
      <c r="G7" s="2"/>
      <c r="H7" s="2"/>
      <c r="I7" s="2">
        <f t="shared" ref="I7:I12" si="9">SUM(D7:H7)</f>
        <v>0</v>
      </c>
      <c r="J7" s="2">
        <f t="shared" ref="J7:J12" si="10">SUM(P7/3)</f>
        <v>0</v>
      </c>
      <c r="K7" s="2"/>
      <c r="L7" s="2">
        <f t="shared" ref="L7:L12" si="11">SUM(J7:K7)</f>
        <v>0</v>
      </c>
      <c r="M7" s="2">
        <f t="shared" si="3"/>
        <v>1</v>
      </c>
      <c r="N7" s="2">
        <f t="shared" ref="N7:N12" si="12">MAX(D7:H7)</f>
        <v>0</v>
      </c>
      <c r="O7" s="2">
        <f t="shared" ref="O7:O12" si="13">MIN(D7:H7)</f>
        <v>0</v>
      </c>
      <c r="P7" s="4">
        <f t="shared" ref="P7:P12" si="14">SUM(I7-N7-O7)</f>
        <v>0</v>
      </c>
      <c r="Q7" s="4">
        <f t="shared" ref="Q7:Q12" si="15">AVERAGE(N7:O7)</f>
        <v>0</v>
      </c>
      <c r="R7" s="6">
        <f t="shared" ref="R7:R12" si="16">L7-Q7</f>
        <v>0</v>
      </c>
    </row>
    <row r="8" spans="1:18" ht="30" customHeight="1" x14ac:dyDescent="0.4">
      <c r="A8" s="11">
        <v>5</v>
      </c>
      <c r="B8" s="29" t="s">
        <v>39</v>
      </c>
      <c r="C8" s="29" t="s">
        <v>37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3"/>
        <v>1</v>
      </c>
      <c r="N8" s="2">
        <f t="shared" si="12"/>
        <v>0</v>
      </c>
      <c r="O8" s="2">
        <f t="shared" si="13"/>
        <v>0</v>
      </c>
      <c r="P8" s="4">
        <f t="shared" si="14"/>
        <v>0</v>
      </c>
      <c r="Q8" s="4">
        <f t="shared" si="15"/>
        <v>0</v>
      </c>
      <c r="R8" s="6">
        <f t="shared" si="16"/>
        <v>0</v>
      </c>
    </row>
    <row r="9" spans="1:18" ht="30" customHeight="1" x14ac:dyDescent="0.4">
      <c r="A9" s="11">
        <v>6</v>
      </c>
      <c r="B9" s="29" t="s">
        <v>26</v>
      </c>
      <c r="C9" s="38" t="s">
        <v>24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3"/>
        <v>1</v>
      </c>
      <c r="N9" s="2">
        <f t="shared" si="12"/>
        <v>0</v>
      </c>
      <c r="O9" s="2">
        <f t="shared" si="13"/>
        <v>0</v>
      </c>
      <c r="P9" s="4">
        <f t="shared" si="14"/>
        <v>0</v>
      </c>
      <c r="Q9" s="4">
        <f t="shared" si="15"/>
        <v>0</v>
      </c>
      <c r="R9" s="6">
        <f t="shared" si="16"/>
        <v>0</v>
      </c>
    </row>
    <row r="10" spans="1:18" ht="30" customHeight="1" x14ac:dyDescent="0.4">
      <c r="A10" s="11">
        <v>7</v>
      </c>
      <c r="B10" s="29" t="s">
        <v>27</v>
      </c>
      <c r="C10" s="38" t="s">
        <v>28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3"/>
        <v>1</v>
      </c>
      <c r="N10" s="2">
        <f t="shared" si="12"/>
        <v>0</v>
      </c>
      <c r="O10" s="2">
        <f t="shared" si="13"/>
        <v>0</v>
      </c>
      <c r="P10" s="4">
        <f t="shared" si="14"/>
        <v>0</v>
      </c>
      <c r="Q10" s="4">
        <f t="shared" si="15"/>
        <v>0</v>
      </c>
      <c r="R10" s="6">
        <f t="shared" si="16"/>
        <v>0</v>
      </c>
    </row>
    <row r="11" spans="1:18" ht="30" customHeight="1" x14ac:dyDescent="0.4">
      <c r="A11" s="11">
        <v>8</v>
      </c>
      <c r="B11" s="29" t="s">
        <v>29</v>
      </c>
      <c r="C11" s="15" t="s">
        <v>30</v>
      </c>
      <c r="D11" s="16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3"/>
        <v>1</v>
      </c>
      <c r="N11" s="2">
        <f t="shared" si="12"/>
        <v>0</v>
      </c>
      <c r="O11" s="2">
        <f t="shared" si="13"/>
        <v>0</v>
      </c>
      <c r="P11" s="4">
        <f t="shared" si="14"/>
        <v>0</v>
      </c>
      <c r="Q11" s="4">
        <f t="shared" si="15"/>
        <v>0</v>
      </c>
      <c r="R11" s="6">
        <f t="shared" si="16"/>
        <v>0</v>
      </c>
    </row>
    <row r="12" spans="1:18" ht="30" customHeight="1" x14ac:dyDescent="0.4">
      <c r="A12" s="11">
        <v>9</v>
      </c>
      <c r="B12" s="29" t="s">
        <v>35</v>
      </c>
      <c r="C12" s="29" t="s">
        <v>34</v>
      </c>
      <c r="D12" s="16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3"/>
        <v>1</v>
      </c>
      <c r="N12" s="2">
        <f t="shared" si="12"/>
        <v>0</v>
      </c>
      <c r="O12" s="2">
        <f t="shared" si="13"/>
        <v>0</v>
      </c>
      <c r="P12" s="4">
        <f t="shared" si="14"/>
        <v>0</v>
      </c>
      <c r="Q12" s="4">
        <f t="shared" si="15"/>
        <v>0</v>
      </c>
      <c r="R12" s="6">
        <f t="shared" si="16"/>
        <v>0</v>
      </c>
    </row>
    <row r="13" spans="1:18" ht="30" customHeight="1" x14ac:dyDescent="0.4">
      <c r="A13" s="11">
        <v>10</v>
      </c>
      <c r="B13" s="29" t="s">
        <v>36</v>
      </c>
      <c r="C13" s="29" t="s">
        <v>37</v>
      </c>
      <c r="D13" s="16"/>
      <c r="E13" s="2"/>
      <c r="F13" s="2"/>
      <c r="G13" s="2"/>
      <c r="H13" s="2"/>
      <c r="I13" s="2">
        <f t="shared" ref="I13:I16" si="17">SUM(D13:H13)</f>
        <v>0</v>
      </c>
      <c r="J13" s="2">
        <f t="shared" ref="J13:J16" si="18">SUM(P13/3)</f>
        <v>0</v>
      </c>
      <c r="K13" s="2"/>
      <c r="L13" s="2">
        <f t="shared" ref="L13:L16" si="19">SUM(J13:K13)</f>
        <v>0</v>
      </c>
      <c r="M13" s="2">
        <f t="shared" si="3"/>
        <v>1</v>
      </c>
      <c r="N13" s="2">
        <f t="shared" ref="N13:N16" si="20">MAX(D13:H13)</f>
        <v>0</v>
      </c>
      <c r="O13" s="2">
        <f t="shared" ref="O13:O16" si="21">MIN(D13:H13)</f>
        <v>0</v>
      </c>
      <c r="P13" s="4">
        <f t="shared" ref="P13:P16" si="22">SUM(I13-N13-O13)</f>
        <v>0</v>
      </c>
      <c r="Q13" s="4">
        <f t="shared" ref="Q13:Q16" si="23">AVERAGE(N13:O13)</f>
        <v>0</v>
      </c>
      <c r="R13" s="6">
        <f t="shared" ref="R13:R16" si="24">L13-Q13</f>
        <v>0</v>
      </c>
    </row>
    <row r="14" spans="1:18" ht="30" customHeight="1" x14ac:dyDescent="0.4">
      <c r="A14" s="11">
        <v>11</v>
      </c>
      <c r="B14" s="29" t="s">
        <v>25</v>
      </c>
      <c r="C14" s="63" t="s">
        <v>24</v>
      </c>
      <c r="D14" s="16"/>
      <c r="E14" s="2"/>
      <c r="F14" s="2"/>
      <c r="G14" s="2"/>
      <c r="H14" s="2"/>
      <c r="I14" s="2">
        <f t="shared" si="17"/>
        <v>0</v>
      </c>
      <c r="J14" s="2">
        <f t="shared" si="18"/>
        <v>0</v>
      </c>
      <c r="K14" s="2"/>
      <c r="L14" s="2">
        <f t="shared" si="19"/>
        <v>0</v>
      </c>
      <c r="M14" s="2">
        <f t="shared" si="3"/>
        <v>1</v>
      </c>
      <c r="N14" s="2">
        <f t="shared" si="20"/>
        <v>0</v>
      </c>
      <c r="O14" s="2">
        <f t="shared" si="21"/>
        <v>0</v>
      </c>
      <c r="P14" s="4">
        <f t="shared" si="22"/>
        <v>0</v>
      </c>
      <c r="Q14" s="4">
        <f t="shared" si="23"/>
        <v>0</v>
      </c>
      <c r="R14" s="6">
        <f t="shared" si="24"/>
        <v>0</v>
      </c>
    </row>
    <row r="15" spans="1:18" ht="30" customHeight="1" x14ac:dyDescent="0.4">
      <c r="A15" s="11">
        <v>12</v>
      </c>
      <c r="B15" s="29" t="s">
        <v>31</v>
      </c>
      <c r="C15" s="15" t="s">
        <v>30</v>
      </c>
      <c r="D15" s="16"/>
      <c r="E15" s="2"/>
      <c r="F15" s="2"/>
      <c r="G15" s="2"/>
      <c r="H15" s="2"/>
      <c r="I15" s="2">
        <f t="shared" si="17"/>
        <v>0</v>
      </c>
      <c r="J15" s="2">
        <f t="shared" si="18"/>
        <v>0</v>
      </c>
      <c r="K15" s="2"/>
      <c r="L15" s="2">
        <f t="shared" si="19"/>
        <v>0</v>
      </c>
      <c r="M15" s="2">
        <f t="shared" si="3"/>
        <v>1</v>
      </c>
      <c r="N15" s="2">
        <f t="shared" si="20"/>
        <v>0</v>
      </c>
      <c r="O15" s="2">
        <f t="shared" si="21"/>
        <v>0</v>
      </c>
      <c r="P15" s="4">
        <f t="shared" si="22"/>
        <v>0</v>
      </c>
      <c r="Q15" s="4">
        <f t="shared" si="23"/>
        <v>0</v>
      </c>
      <c r="R15" s="6">
        <f t="shared" si="24"/>
        <v>0</v>
      </c>
    </row>
    <row r="16" spans="1:18" ht="30" customHeight="1" x14ac:dyDescent="0.4">
      <c r="A16" s="11">
        <v>13</v>
      </c>
      <c r="B16" s="29" t="s">
        <v>38</v>
      </c>
      <c r="C16" s="29" t="s">
        <v>37</v>
      </c>
      <c r="D16" s="16"/>
      <c r="E16" s="2"/>
      <c r="F16" s="2"/>
      <c r="G16" s="2"/>
      <c r="H16" s="2"/>
      <c r="I16" s="2">
        <f t="shared" si="17"/>
        <v>0</v>
      </c>
      <c r="J16" s="2">
        <f t="shared" si="18"/>
        <v>0</v>
      </c>
      <c r="K16" s="2"/>
      <c r="L16" s="2">
        <f t="shared" si="19"/>
        <v>0</v>
      </c>
      <c r="M16" s="2">
        <f t="shared" si="3"/>
        <v>1</v>
      </c>
      <c r="N16" s="2">
        <f t="shared" si="20"/>
        <v>0</v>
      </c>
      <c r="O16" s="2">
        <f t="shared" si="21"/>
        <v>0</v>
      </c>
      <c r="P16" s="4">
        <f t="shared" si="22"/>
        <v>0</v>
      </c>
      <c r="Q16" s="4">
        <f t="shared" si="23"/>
        <v>0</v>
      </c>
      <c r="R16" s="6">
        <f t="shared" si="24"/>
        <v>0</v>
      </c>
    </row>
    <row r="17" spans="1:18" ht="19.5" x14ac:dyDescent="0.4">
      <c r="A17" s="51" t="s">
        <v>40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</row>
    <row r="18" spans="1:18" ht="33.75" customHeight="1" x14ac:dyDescent="0.4">
      <c r="C18" s="30" t="s">
        <v>41</v>
      </c>
    </row>
    <row r="19" spans="1:18" ht="34.5" customHeight="1" x14ac:dyDescent="0.4">
      <c r="A19" s="53" t="s">
        <v>42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</row>
  </sheetData>
  <mergeCells count="5">
    <mergeCell ref="A1:M2"/>
    <mergeCell ref="N2:P2"/>
    <mergeCell ref="Q2:R2"/>
    <mergeCell ref="A17:R17"/>
    <mergeCell ref="A19:R19"/>
  </mergeCells>
  <phoneticPr fontId="3" type="noConversion"/>
  <conditionalFormatting sqref="R5:R16">
    <cfRule type="cellIs" dxfId="18" priority="1" stopIfTrue="1" operator="lessThan">
      <formula>0</formula>
    </cfRule>
  </conditionalFormatting>
  <pageMargins left="0.7" right="0.7" top="0.75" bottom="0.75" header="0.3" footer="0.3"/>
  <pageSetup paperSize="9" scale="91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98" zoomScaleNormal="98" workbookViewId="0">
      <selection activeCell="U10" sqref="U10"/>
    </sheetView>
  </sheetViews>
  <sheetFormatPr defaultColWidth="8.7265625" defaultRowHeight="17" x14ac:dyDescent="0.4"/>
  <cols>
    <col min="1" max="1" width="6.6328125" style="28" customWidth="1"/>
    <col min="2" max="2" width="7.6328125" style="28" customWidth="1"/>
    <col min="3" max="3" width="9.7265625" style="28" customWidth="1"/>
    <col min="4" max="10" width="6.6328125" style="28" customWidth="1"/>
    <col min="11" max="11" width="7.453125" style="28" customWidth="1"/>
    <col min="12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55</v>
      </c>
      <c r="C4" s="15" t="s">
        <v>30</v>
      </c>
      <c r="D4" s="16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 t="shared" ref="M4:M15" si="3">RANK(L4,$L$4:$L$16)</f>
        <v>1</v>
      </c>
      <c r="N4" s="2">
        <f t="shared" ref="N4:N5" si="4">MAX(D4:H4)</f>
        <v>0</v>
      </c>
      <c r="O4" s="2">
        <f t="shared" ref="O4:O5" si="5">MIN(D4:H4)</f>
        <v>0</v>
      </c>
      <c r="P4" s="4">
        <f t="shared" ref="P4:P5" si="6">SUM(I4-N4-O4)</f>
        <v>0</v>
      </c>
      <c r="Q4" s="4">
        <f t="shared" ref="Q4:Q5" si="7">AVERAGE(N4:O4)</f>
        <v>0</v>
      </c>
      <c r="R4" s="5">
        <f t="shared" ref="R4:R5" si="8">L4-Q4</f>
        <v>0</v>
      </c>
    </row>
    <row r="5" spans="1:18" ht="30" customHeight="1" x14ac:dyDescent="0.4">
      <c r="A5" s="11">
        <v>2</v>
      </c>
      <c r="B5" s="29" t="s">
        <v>56</v>
      </c>
      <c r="C5" s="15" t="s">
        <v>34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4">
        <f t="shared" si="6"/>
        <v>0</v>
      </c>
      <c r="Q5" s="4">
        <f t="shared" si="7"/>
        <v>0</v>
      </c>
      <c r="R5" s="6">
        <f t="shared" si="8"/>
        <v>0</v>
      </c>
    </row>
    <row r="6" spans="1:18" ht="30" customHeight="1" x14ac:dyDescent="0.4">
      <c r="A6" s="11">
        <v>3</v>
      </c>
      <c r="B6" s="29" t="s">
        <v>49</v>
      </c>
      <c r="C6" s="15" t="s">
        <v>50</v>
      </c>
      <c r="D6" s="16"/>
      <c r="E6" s="2"/>
      <c r="F6" s="2"/>
      <c r="G6" s="2"/>
      <c r="H6" s="2"/>
      <c r="I6" s="2">
        <f t="shared" ref="I6:I9" si="9">SUM(D6:H6)</f>
        <v>0</v>
      </c>
      <c r="J6" s="2">
        <f t="shared" ref="J6:J9" si="10">SUM(P6/3)</f>
        <v>0</v>
      </c>
      <c r="K6" s="2"/>
      <c r="L6" s="2">
        <f t="shared" ref="L6:L9" si="11">SUM(J6:K6)</f>
        <v>0</v>
      </c>
      <c r="M6" s="2">
        <f t="shared" si="3"/>
        <v>1</v>
      </c>
      <c r="N6" s="2">
        <f t="shared" ref="N6:N9" si="12">MAX(D6:H6)</f>
        <v>0</v>
      </c>
      <c r="O6" s="2">
        <f t="shared" ref="O6:O9" si="13">MIN(D6:H6)</f>
        <v>0</v>
      </c>
      <c r="P6" s="4">
        <f t="shared" ref="P6:P9" si="14">SUM(I6-N6-O6)</f>
        <v>0</v>
      </c>
      <c r="Q6" s="4">
        <f t="shared" ref="Q6:Q9" si="15">AVERAGE(N6:O6)</f>
        <v>0</v>
      </c>
      <c r="R6" s="6">
        <f t="shared" ref="R6:R9" si="16">L6-Q6</f>
        <v>0</v>
      </c>
    </row>
    <row r="7" spans="1:18" ht="30" customHeight="1" x14ac:dyDescent="0.4">
      <c r="A7" s="11">
        <v>4</v>
      </c>
      <c r="B7" s="29" t="s">
        <v>54</v>
      </c>
      <c r="C7" s="15" t="s">
        <v>30</v>
      </c>
      <c r="D7" s="16"/>
      <c r="E7" s="2"/>
      <c r="F7" s="2"/>
      <c r="G7" s="2"/>
      <c r="H7" s="2"/>
      <c r="I7" s="2">
        <f t="shared" si="9"/>
        <v>0</v>
      </c>
      <c r="J7" s="2">
        <f t="shared" si="10"/>
        <v>0</v>
      </c>
      <c r="K7" s="2"/>
      <c r="L7" s="2">
        <f t="shared" si="11"/>
        <v>0</v>
      </c>
      <c r="M7" s="2">
        <f t="shared" si="3"/>
        <v>1</v>
      </c>
      <c r="N7" s="2">
        <f t="shared" si="12"/>
        <v>0</v>
      </c>
      <c r="O7" s="2">
        <f t="shared" si="13"/>
        <v>0</v>
      </c>
      <c r="P7" s="4">
        <f t="shared" si="14"/>
        <v>0</v>
      </c>
      <c r="Q7" s="4">
        <f t="shared" si="15"/>
        <v>0</v>
      </c>
      <c r="R7" s="6">
        <f t="shared" si="16"/>
        <v>0</v>
      </c>
    </row>
    <row r="8" spans="1:18" ht="30" customHeight="1" x14ac:dyDescent="0.4">
      <c r="A8" s="11">
        <v>5</v>
      </c>
      <c r="B8" s="29" t="s">
        <v>47</v>
      </c>
      <c r="C8" s="15" t="s">
        <v>22</v>
      </c>
      <c r="D8" s="16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3"/>
        <v>1</v>
      </c>
      <c r="N8" s="2">
        <f t="shared" si="12"/>
        <v>0</v>
      </c>
      <c r="O8" s="2">
        <f t="shared" si="13"/>
        <v>0</v>
      </c>
      <c r="P8" s="4">
        <f t="shared" si="14"/>
        <v>0</v>
      </c>
      <c r="Q8" s="4">
        <f t="shared" si="15"/>
        <v>0</v>
      </c>
      <c r="R8" s="6">
        <f t="shared" si="16"/>
        <v>0</v>
      </c>
    </row>
    <row r="9" spans="1:18" ht="30" customHeight="1" x14ac:dyDescent="0.4">
      <c r="A9" s="11">
        <v>6</v>
      </c>
      <c r="B9" s="29" t="s">
        <v>48</v>
      </c>
      <c r="C9" s="15" t="s">
        <v>22</v>
      </c>
      <c r="D9" s="16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3"/>
        <v>1</v>
      </c>
      <c r="N9" s="2">
        <f t="shared" si="12"/>
        <v>0</v>
      </c>
      <c r="O9" s="2">
        <f t="shared" si="13"/>
        <v>0</v>
      </c>
      <c r="P9" s="4">
        <f t="shared" si="14"/>
        <v>0</v>
      </c>
      <c r="Q9" s="4">
        <f t="shared" si="15"/>
        <v>0</v>
      </c>
      <c r="R9" s="6">
        <f t="shared" si="16"/>
        <v>0</v>
      </c>
    </row>
    <row r="10" spans="1:18" ht="30" customHeight="1" x14ac:dyDescent="0.4">
      <c r="A10" s="11">
        <v>7</v>
      </c>
      <c r="B10" s="29" t="s">
        <v>52</v>
      </c>
      <c r="C10" s="15" t="s">
        <v>24</v>
      </c>
      <c r="D10" s="16"/>
      <c r="E10" s="2"/>
      <c r="F10" s="2"/>
      <c r="G10" s="2"/>
      <c r="H10" s="2"/>
      <c r="I10" s="2">
        <f t="shared" ref="I10:I13" si="17">SUM(D10:H10)</f>
        <v>0</v>
      </c>
      <c r="J10" s="2">
        <f t="shared" ref="J10:J13" si="18">SUM(P10/3)</f>
        <v>0</v>
      </c>
      <c r="K10" s="2"/>
      <c r="L10" s="2">
        <f t="shared" ref="L10:L13" si="19">SUM(J10:K10)</f>
        <v>0</v>
      </c>
      <c r="M10" s="2">
        <f t="shared" si="3"/>
        <v>1</v>
      </c>
      <c r="N10" s="2">
        <f t="shared" ref="N10:N13" si="20">MAX(D10:H10)</f>
        <v>0</v>
      </c>
      <c r="O10" s="2">
        <f t="shared" ref="O10:O13" si="21">MIN(D10:H10)</f>
        <v>0</v>
      </c>
      <c r="P10" s="4">
        <f t="shared" ref="P10:P13" si="22">SUM(I10-N10-O10)</f>
        <v>0</v>
      </c>
      <c r="Q10" s="4">
        <f t="shared" ref="Q10:Q13" si="23">AVERAGE(N10:O10)</f>
        <v>0</v>
      </c>
      <c r="R10" s="6">
        <f t="shared" ref="R10:R13" si="24">L10-Q10</f>
        <v>0</v>
      </c>
    </row>
    <row r="11" spans="1:18" ht="30" customHeight="1" x14ac:dyDescent="0.4">
      <c r="A11" s="11">
        <v>8</v>
      </c>
      <c r="B11" s="29" t="s">
        <v>53</v>
      </c>
      <c r="C11" s="15" t="s">
        <v>24</v>
      </c>
      <c r="D11" s="16"/>
      <c r="E11" s="2"/>
      <c r="F11" s="2"/>
      <c r="G11" s="2"/>
      <c r="H11" s="2"/>
      <c r="I11" s="2">
        <f t="shared" si="17"/>
        <v>0</v>
      </c>
      <c r="J11" s="2">
        <f t="shared" si="18"/>
        <v>0</v>
      </c>
      <c r="K11" s="2"/>
      <c r="L11" s="2">
        <f t="shared" si="19"/>
        <v>0</v>
      </c>
      <c r="M11" s="2">
        <f t="shared" si="3"/>
        <v>1</v>
      </c>
      <c r="N11" s="2">
        <f t="shared" si="20"/>
        <v>0</v>
      </c>
      <c r="O11" s="2">
        <f t="shared" si="21"/>
        <v>0</v>
      </c>
      <c r="P11" s="4">
        <f t="shared" si="22"/>
        <v>0</v>
      </c>
      <c r="Q11" s="4">
        <f t="shared" si="23"/>
        <v>0</v>
      </c>
      <c r="R11" s="6">
        <f t="shared" si="24"/>
        <v>0</v>
      </c>
    </row>
    <row r="12" spans="1:18" ht="30" customHeight="1" x14ac:dyDescent="0.4">
      <c r="A12" s="11">
        <v>9</v>
      </c>
      <c r="B12" s="15" t="s">
        <v>44</v>
      </c>
      <c r="C12" s="15" t="s">
        <v>45</v>
      </c>
      <c r="D12" s="16"/>
      <c r="E12" s="2"/>
      <c r="F12" s="2"/>
      <c r="G12" s="2"/>
      <c r="H12" s="2"/>
      <c r="I12" s="2">
        <f t="shared" si="17"/>
        <v>0</v>
      </c>
      <c r="J12" s="2">
        <f t="shared" si="18"/>
        <v>0</v>
      </c>
      <c r="K12" s="2"/>
      <c r="L12" s="2">
        <f t="shared" si="19"/>
        <v>0</v>
      </c>
      <c r="M12" s="2">
        <f t="shared" si="3"/>
        <v>1</v>
      </c>
      <c r="N12" s="2">
        <f t="shared" si="20"/>
        <v>0</v>
      </c>
      <c r="O12" s="2">
        <f t="shared" si="21"/>
        <v>0</v>
      </c>
      <c r="P12" s="4">
        <f t="shared" si="22"/>
        <v>0</v>
      </c>
      <c r="Q12" s="4">
        <f t="shared" si="23"/>
        <v>0</v>
      </c>
      <c r="R12" s="6">
        <f t="shared" si="24"/>
        <v>0</v>
      </c>
    </row>
    <row r="13" spans="1:18" ht="30" customHeight="1" x14ac:dyDescent="0.4">
      <c r="A13" s="11">
        <v>10</v>
      </c>
      <c r="B13" s="29" t="s">
        <v>46</v>
      </c>
      <c r="C13" s="15" t="s">
        <v>22</v>
      </c>
      <c r="D13" s="16"/>
      <c r="E13" s="2"/>
      <c r="F13" s="2"/>
      <c r="G13" s="2"/>
      <c r="H13" s="2"/>
      <c r="I13" s="2">
        <f t="shared" si="17"/>
        <v>0</v>
      </c>
      <c r="J13" s="2">
        <f t="shared" si="18"/>
        <v>0</v>
      </c>
      <c r="K13" s="2"/>
      <c r="L13" s="2">
        <f t="shared" si="19"/>
        <v>0</v>
      </c>
      <c r="M13" s="2">
        <f t="shared" si="3"/>
        <v>1</v>
      </c>
      <c r="N13" s="2">
        <f t="shared" si="20"/>
        <v>0</v>
      </c>
      <c r="O13" s="2">
        <f t="shared" si="21"/>
        <v>0</v>
      </c>
      <c r="P13" s="4">
        <f t="shared" si="22"/>
        <v>0</v>
      </c>
      <c r="Q13" s="4">
        <f t="shared" si="23"/>
        <v>0</v>
      </c>
      <c r="R13" s="6">
        <f t="shared" si="24"/>
        <v>0</v>
      </c>
    </row>
    <row r="14" spans="1:18" ht="30" customHeight="1" x14ac:dyDescent="0.4">
      <c r="A14" s="11">
        <v>11</v>
      </c>
      <c r="B14" s="29" t="s">
        <v>57</v>
      </c>
      <c r="C14" s="15" t="s">
        <v>34</v>
      </c>
      <c r="D14" s="8"/>
      <c r="E14" s="2"/>
      <c r="F14" s="2"/>
      <c r="G14" s="2"/>
      <c r="H14" s="2"/>
      <c r="I14" s="2">
        <f t="shared" ref="I14:I15" si="25">SUM(D14:H14)</f>
        <v>0</v>
      </c>
      <c r="J14" s="2">
        <f t="shared" ref="J14:J15" si="26">SUM(P14/3)</f>
        <v>0</v>
      </c>
      <c r="K14" s="2"/>
      <c r="L14" s="2">
        <f t="shared" ref="L14:L15" si="27">SUM(J14:K14)</f>
        <v>0</v>
      </c>
      <c r="M14" s="2">
        <f t="shared" si="3"/>
        <v>1</v>
      </c>
      <c r="N14" s="2">
        <f t="shared" ref="N14:N15" si="28">MAX(D14:H14)</f>
        <v>0</v>
      </c>
      <c r="O14" s="2">
        <f t="shared" ref="O14:O15" si="29">MIN(D14:H14)</f>
        <v>0</v>
      </c>
      <c r="P14" s="4">
        <f t="shared" ref="P14:P15" si="30">SUM(I14-N14-O14)</f>
        <v>0</v>
      </c>
      <c r="Q14" s="4">
        <f t="shared" ref="Q14:Q15" si="31">AVERAGE(N14:O14)</f>
        <v>0</v>
      </c>
      <c r="R14" s="6">
        <f t="shared" ref="R14:R15" si="32">L14-Q14</f>
        <v>0</v>
      </c>
    </row>
    <row r="15" spans="1:18" ht="30" customHeight="1" x14ac:dyDescent="0.4">
      <c r="A15" s="11">
        <v>12</v>
      </c>
      <c r="B15" s="29" t="s">
        <v>51</v>
      </c>
      <c r="C15" s="15" t="s">
        <v>24</v>
      </c>
      <c r="D15" s="16"/>
      <c r="E15" s="2"/>
      <c r="F15" s="2"/>
      <c r="G15" s="2"/>
      <c r="H15" s="2"/>
      <c r="I15" s="2">
        <f t="shared" si="25"/>
        <v>0</v>
      </c>
      <c r="J15" s="2">
        <f t="shared" si="26"/>
        <v>0</v>
      </c>
      <c r="K15" s="2"/>
      <c r="L15" s="2">
        <f t="shared" si="27"/>
        <v>0</v>
      </c>
      <c r="M15" s="2">
        <f t="shared" si="3"/>
        <v>1</v>
      </c>
      <c r="N15" s="2">
        <f t="shared" si="28"/>
        <v>0</v>
      </c>
      <c r="O15" s="2">
        <f t="shared" si="29"/>
        <v>0</v>
      </c>
      <c r="P15" s="4">
        <f t="shared" si="30"/>
        <v>0</v>
      </c>
      <c r="Q15" s="4">
        <f t="shared" si="31"/>
        <v>0</v>
      </c>
      <c r="R15" s="6">
        <f t="shared" si="32"/>
        <v>0</v>
      </c>
    </row>
    <row r="16" spans="1:18" ht="19.5" x14ac:dyDescent="0.4">
      <c r="A16" s="34" t="s">
        <v>58</v>
      </c>
      <c r="B16" s="35"/>
      <c r="C16" s="35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</row>
    <row r="17" spans="1:18" ht="19.5" x14ac:dyDescent="0.4">
      <c r="C17" s="30" t="s">
        <v>41</v>
      </c>
    </row>
    <row r="18" spans="1:18" ht="41.25" customHeight="1" x14ac:dyDescent="0.4">
      <c r="A18" s="53" t="s">
        <v>42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</row>
    <row r="19" spans="1:18" ht="41.25" customHeight="1" x14ac:dyDescent="0.4"/>
    <row r="20" spans="1:18" ht="41.25" customHeight="1" x14ac:dyDescent="0.4"/>
  </sheetData>
  <mergeCells count="4">
    <mergeCell ref="A1:M2"/>
    <mergeCell ref="N2:P2"/>
    <mergeCell ref="Q2:R2"/>
    <mergeCell ref="A18:R18"/>
  </mergeCells>
  <phoneticPr fontId="3" type="noConversion"/>
  <conditionalFormatting sqref="R5:R15">
    <cfRule type="cellIs" dxfId="17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I12" sqref="I12"/>
    </sheetView>
  </sheetViews>
  <sheetFormatPr defaultColWidth="8.7265625" defaultRowHeight="17" x14ac:dyDescent="0.4"/>
  <cols>
    <col min="1" max="1" width="6.6328125" style="28" customWidth="1"/>
    <col min="2" max="2" width="7.453125" style="28" customWidth="1"/>
    <col min="3" max="3" width="9.7265625" style="28" customWidth="1"/>
    <col min="4" max="10" width="6.6328125" style="28" customWidth="1"/>
    <col min="11" max="11" width="7.36328125" style="28" customWidth="1"/>
    <col min="12" max="16" width="6.6328125" style="28" customWidth="1"/>
    <col min="17" max="17" width="7.179687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59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60</v>
      </c>
      <c r="C4" s="15" t="s">
        <v>22</v>
      </c>
      <c r="D4" s="16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>RANK(L4,$L$4:$L$6)</f>
        <v>1</v>
      </c>
      <c r="N4" s="2">
        <f t="shared" ref="N4:N5" si="3">MAX(D4:H4)</f>
        <v>0</v>
      </c>
      <c r="O4" s="2">
        <f t="shared" ref="O4:O5" si="4">MIN(D4:H4)</f>
        <v>0</v>
      </c>
      <c r="P4" s="4">
        <f t="shared" ref="P4:P5" si="5">SUM(I4-N4-O4)</f>
        <v>0</v>
      </c>
      <c r="Q4" s="4">
        <f t="shared" ref="Q4:Q5" si="6">AVERAGE(N4:O4)</f>
        <v>0</v>
      </c>
      <c r="R4" s="5">
        <f t="shared" ref="R4:R5" si="7">L4-Q4</f>
        <v>0</v>
      </c>
    </row>
    <row r="5" spans="1:18" ht="30" customHeight="1" x14ac:dyDescent="0.4">
      <c r="A5" s="11">
        <v>2</v>
      </c>
      <c r="B5" s="36" t="s">
        <v>61</v>
      </c>
      <c r="C5" s="40" t="s">
        <v>62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RANK(L5,$L$4:$L$6)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0" customHeight="1" x14ac:dyDescent="0.4">
      <c r="A6" s="51" t="s">
        <v>63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</row>
    <row r="7" spans="1:18" ht="30" customHeight="1" x14ac:dyDescent="0.4">
      <c r="C7" s="30" t="s">
        <v>41</v>
      </c>
    </row>
    <row r="8" spans="1:18" ht="30" customHeight="1" x14ac:dyDescent="0.4">
      <c r="A8" s="53" t="s">
        <v>42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</row>
    <row r="9" spans="1:18" ht="30" customHeight="1" x14ac:dyDescent="0.4">
      <c r="A9" s="7"/>
      <c r="B9" s="8"/>
      <c r="C9" s="8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9"/>
      <c r="Q9" s="9"/>
      <c r="R9" s="10"/>
    </row>
    <row r="12" spans="1:18" ht="40.15" customHeight="1" x14ac:dyDescent="0.4"/>
  </sheetData>
  <mergeCells count="5">
    <mergeCell ref="A1:M2"/>
    <mergeCell ref="N2:P2"/>
    <mergeCell ref="Q2:R2"/>
    <mergeCell ref="A6:R6"/>
    <mergeCell ref="A8:R8"/>
  </mergeCells>
  <phoneticPr fontId="3" type="noConversion"/>
  <conditionalFormatting sqref="R5:R9">
    <cfRule type="cellIs" dxfId="16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workbookViewId="0">
      <selection activeCell="T9" sqref="T9"/>
    </sheetView>
  </sheetViews>
  <sheetFormatPr defaultColWidth="8.7265625" defaultRowHeight="17" x14ac:dyDescent="0.4"/>
  <cols>
    <col min="1" max="1" width="6.6328125" style="28" customWidth="1"/>
    <col min="2" max="2" width="7.6328125" style="28" customWidth="1"/>
    <col min="3" max="3" width="9.6328125" style="28" customWidth="1"/>
    <col min="4" max="10" width="6.6328125" style="28" customWidth="1"/>
    <col min="11" max="11" width="7.453125" style="28" customWidth="1"/>
    <col min="12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75</v>
      </c>
      <c r="C4" s="29" t="s">
        <v>74</v>
      </c>
      <c r="D4" s="16"/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>RANK(L4,$L$4:$L$12)</f>
        <v>1</v>
      </c>
      <c r="N4" s="2">
        <f t="shared" ref="N4:N8" si="3">MAX(D4:H4)</f>
        <v>0</v>
      </c>
      <c r="O4" s="2">
        <f t="shared" ref="O4:O8" si="4">MIN(D4:H4)</f>
        <v>0</v>
      </c>
      <c r="P4" s="4">
        <f t="shared" ref="P4:P8" si="5">SUM(I4-N4-O4)</f>
        <v>0</v>
      </c>
      <c r="Q4" s="4">
        <f t="shared" ref="Q4:Q8" si="6">AVERAGE(N4:O4)</f>
        <v>0</v>
      </c>
      <c r="R4" s="5">
        <f t="shared" ref="R4:R8" si="7">L4-Q4</f>
        <v>0</v>
      </c>
    </row>
    <row r="5" spans="1:18" ht="30" customHeight="1" x14ac:dyDescent="0.4">
      <c r="A5" s="11">
        <v>2</v>
      </c>
      <c r="B5" s="29" t="s">
        <v>76</v>
      </c>
      <c r="C5" s="29" t="s">
        <v>77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RANK(L5,$L$4:$L$12)</f>
        <v>1</v>
      </c>
      <c r="N5" s="2">
        <f t="shared" si="3"/>
        <v>0</v>
      </c>
      <c r="O5" s="2">
        <f>MIN(D5:H5)</f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0" customHeight="1" x14ac:dyDescent="0.4">
      <c r="A6" s="11">
        <v>3</v>
      </c>
      <c r="B6" s="29" t="s">
        <v>67</v>
      </c>
      <c r="C6" s="29" t="s">
        <v>66</v>
      </c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RANK(L6,$L$4:$L$12)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30" customHeight="1" x14ac:dyDescent="0.4">
      <c r="A7" s="11">
        <v>4</v>
      </c>
      <c r="B7" s="29" t="s">
        <v>68</v>
      </c>
      <c r="C7" s="29" t="s">
        <v>69</v>
      </c>
      <c r="D7" s="16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RANK(L7,$L$4:$L$12)</f>
        <v>1</v>
      </c>
      <c r="N7" s="2">
        <f t="shared" si="3"/>
        <v>0</v>
      </c>
      <c r="O7" s="2">
        <f t="shared" si="4"/>
        <v>0</v>
      </c>
      <c r="P7" s="4">
        <f t="shared" si="5"/>
        <v>0</v>
      </c>
      <c r="Q7" s="4">
        <f t="shared" si="6"/>
        <v>0</v>
      </c>
      <c r="R7" s="6">
        <f t="shared" si="7"/>
        <v>0</v>
      </c>
    </row>
    <row r="8" spans="1:18" ht="30" customHeight="1" x14ac:dyDescent="0.4">
      <c r="A8" s="11">
        <v>5</v>
      </c>
      <c r="B8" s="29" t="s">
        <v>73</v>
      </c>
      <c r="C8" s="29" t="s">
        <v>74</v>
      </c>
      <c r="D8" s="16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RANK(L8,$L$4:$L$12)</f>
        <v>1</v>
      </c>
      <c r="N8" s="2">
        <f t="shared" si="3"/>
        <v>0</v>
      </c>
      <c r="O8" s="2">
        <f t="shared" si="4"/>
        <v>0</v>
      </c>
      <c r="P8" s="4">
        <f t="shared" si="5"/>
        <v>0</v>
      </c>
      <c r="Q8" s="4">
        <f t="shared" si="6"/>
        <v>0</v>
      </c>
      <c r="R8" s="6">
        <f t="shared" si="7"/>
        <v>0</v>
      </c>
    </row>
    <row r="9" spans="1:18" ht="30" customHeight="1" x14ac:dyDescent="0.4">
      <c r="A9" s="11">
        <v>6</v>
      </c>
      <c r="B9" s="29" t="s">
        <v>65</v>
      </c>
      <c r="C9" s="29" t="s">
        <v>66</v>
      </c>
      <c r="D9" s="16"/>
      <c r="F9" s="2"/>
      <c r="G9" s="2"/>
      <c r="H9" s="2"/>
      <c r="I9" s="2">
        <f t="shared" ref="I9:I11" si="8">SUM(D9:H9)</f>
        <v>0</v>
      </c>
      <c r="J9" s="2">
        <f t="shared" ref="J9:J11" si="9">SUM(P9/3)</f>
        <v>0</v>
      </c>
      <c r="K9" s="2"/>
      <c r="L9" s="2">
        <f t="shared" ref="L9:L11" si="10">SUM(J9:K9)</f>
        <v>0</v>
      </c>
      <c r="M9" s="2">
        <f t="shared" ref="M9:M11" si="11">RANK(L9,$L$4:$L$12)</f>
        <v>1</v>
      </c>
      <c r="N9" s="2">
        <f t="shared" ref="N9:N11" si="12">MAX(D9:H9)</f>
        <v>0</v>
      </c>
      <c r="O9" s="2">
        <f t="shared" ref="O9:O11" si="13">MIN(D9:H9)</f>
        <v>0</v>
      </c>
      <c r="P9" s="4">
        <f t="shared" ref="P9:P11" si="14">SUM(I9-N9-O9)</f>
        <v>0</v>
      </c>
      <c r="Q9" s="4">
        <f t="shared" ref="Q9:Q11" si="15">AVERAGE(N9:O9)</f>
        <v>0</v>
      </c>
      <c r="R9" s="6">
        <f t="shared" ref="R9:R11" si="16">L9-Q9</f>
        <v>0</v>
      </c>
    </row>
    <row r="10" spans="1:18" ht="30" customHeight="1" x14ac:dyDescent="0.4">
      <c r="A10" s="11">
        <v>7</v>
      </c>
      <c r="B10" s="29" t="s">
        <v>70</v>
      </c>
      <c r="C10" s="29" t="s">
        <v>69</v>
      </c>
      <c r="D10" s="16"/>
      <c r="E10" s="2"/>
      <c r="F10" s="2"/>
      <c r="G10" s="2"/>
      <c r="H10" s="2"/>
      <c r="I10" s="2">
        <f t="shared" si="8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2">
        <f t="shared" si="12"/>
        <v>0</v>
      </c>
      <c r="O10" s="2">
        <f t="shared" si="13"/>
        <v>0</v>
      </c>
      <c r="P10" s="4">
        <f t="shared" si="14"/>
        <v>0</v>
      </c>
      <c r="Q10" s="4">
        <f t="shared" si="15"/>
        <v>0</v>
      </c>
      <c r="R10" s="6">
        <f t="shared" si="16"/>
        <v>0</v>
      </c>
    </row>
    <row r="11" spans="1:18" ht="30" customHeight="1" x14ac:dyDescent="0.4">
      <c r="A11" s="11">
        <v>8</v>
      </c>
      <c r="B11" s="29" t="s">
        <v>71</v>
      </c>
      <c r="C11" s="29" t="s">
        <v>72</v>
      </c>
      <c r="D11" s="16"/>
      <c r="E11" s="2"/>
      <c r="F11" s="2"/>
      <c r="G11" s="2"/>
      <c r="H11" s="2"/>
      <c r="I11" s="2">
        <f t="shared" si="8"/>
        <v>0</v>
      </c>
      <c r="J11" s="2">
        <f t="shared" si="9"/>
        <v>0</v>
      </c>
      <c r="K11" s="2"/>
      <c r="L11" s="2">
        <f t="shared" si="10"/>
        <v>0</v>
      </c>
      <c r="M11" s="2">
        <f t="shared" si="11"/>
        <v>1</v>
      </c>
      <c r="N11" s="2">
        <f t="shared" si="12"/>
        <v>0</v>
      </c>
      <c r="O11" s="2">
        <f t="shared" si="13"/>
        <v>0</v>
      </c>
      <c r="P11" s="4">
        <f t="shared" si="14"/>
        <v>0</v>
      </c>
      <c r="Q11" s="4">
        <f t="shared" si="15"/>
        <v>0</v>
      </c>
      <c r="R11" s="6">
        <f t="shared" si="16"/>
        <v>0</v>
      </c>
    </row>
    <row r="12" spans="1:18" ht="40.15" customHeight="1" x14ac:dyDescent="0.4">
      <c r="A12" s="51" t="s">
        <v>78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</row>
    <row r="13" spans="1:18" ht="19.5" x14ac:dyDescent="0.4">
      <c r="C13" s="30" t="s">
        <v>41</v>
      </c>
    </row>
    <row r="14" spans="1:18" ht="39.75" customHeight="1" x14ac:dyDescent="0.4">
      <c r="A14" s="53" t="s">
        <v>42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</row>
  </sheetData>
  <mergeCells count="5">
    <mergeCell ref="A1:M2"/>
    <mergeCell ref="N2:P2"/>
    <mergeCell ref="Q2:R2"/>
    <mergeCell ref="A12:R12"/>
    <mergeCell ref="A14:R14"/>
  </mergeCells>
  <phoneticPr fontId="3" type="noConversion"/>
  <conditionalFormatting sqref="R5:R11">
    <cfRule type="cellIs" dxfId="15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zoomScale="92" zoomScaleNormal="92" workbookViewId="0">
      <selection activeCell="U13" sqref="U13"/>
    </sheetView>
  </sheetViews>
  <sheetFormatPr defaultColWidth="8.7265625" defaultRowHeight="17" x14ac:dyDescent="0.4"/>
  <cols>
    <col min="1" max="1" width="6.6328125" style="28" customWidth="1"/>
    <col min="2" max="2" width="7.6328125" style="28" customWidth="1"/>
    <col min="3" max="3" width="9.6328125" style="28" customWidth="1"/>
    <col min="4" max="10" width="6.6328125" style="28" customWidth="1"/>
    <col min="11" max="11" width="7.90625" style="28" customWidth="1"/>
    <col min="12" max="17" width="6.6328125" style="28" customWidth="1"/>
    <col min="18" max="18" width="12.36328125" style="44" bestFit="1" customWidth="1"/>
    <col min="19" max="16384" width="8.7265625" style="28"/>
  </cols>
  <sheetData>
    <row r="1" spans="1:19" ht="19.5" x14ac:dyDescent="0.4">
      <c r="A1" s="46" t="s">
        <v>79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9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9" ht="68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9" ht="30" customHeight="1" x14ac:dyDescent="0.4">
      <c r="A4" s="11">
        <v>1</v>
      </c>
      <c r="B4" s="29" t="s">
        <v>95</v>
      </c>
      <c r="C4" s="29" t="s">
        <v>94</v>
      </c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 t="shared" ref="M4:M15" si="3">RANK(L4,$L$4:$L$16)</f>
        <v>1</v>
      </c>
      <c r="N4" s="2">
        <f t="shared" ref="N4:N8" si="4">MAX(D4:H4)</f>
        <v>0</v>
      </c>
      <c r="O4" s="2">
        <f t="shared" ref="O4:O8" si="5">MIN(D4:H4)</f>
        <v>0</v>
      </c>
      <c r="P4" s="4">
        <f t="shared" ref="P4:P8" si="6">SUM(I4-N4-O4)</f>
        <v>0</v>
      </c>
      <c r="Q4" s="4">
        <f t="shared" ref="Q4:Q8" si="7">AVERAGE(N4:O4)</f>
        <v>0</v>
      </c>
      <c r="R4" s="5">
        <f t="shared" ref="R4:R8" si="8">L4-Q4</f>
        <v>0</v>
      </c>
      <c r="S4" s="8"/>
    </row>
    <row r="5" spans="1:19" ht="30" customHeight="1" x14ac:dyDescent="0.4">
      <c r="A5" s="11">
        <v>2</v>
      </c>
      <c r="B5" s="29" t="s">
        <v>96</v>
      </c>
      <c r="C5" s="29" t="s">
        <v>69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4">
        <f t="shared" si="6"/>
        <v>0</v>
      </c>
      <c r="Q5" s="4">
        <f t="shared" si="7"/>
        <v>0</v>
      </c>
      <c r="R5" s="6">
        <f t="shared" si="8"/>
        <v>0</v>
      </c>
    </row>
    <row r="6" spans="1:19" ht="30" customHeight="1" x14ac:dyDescent="0.4">
      <c r="A6" s="11">
        <v>3</v>
      </c>
      <c r="B6" s="29" t="s">
        <v>86</v>
      </c>
      <c r="C6" s="29" t="s">
        <v>87</v>
      </c>
      <c r="D6" s="16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4">
        <f t="shared" si="6"/>
        <v>0</v>
      </c>
      <c r="Q6" s="4">
        <f t="shared" si="7"/>
        <v>0</v>
      </c>
      <c r="R6" s="6">
        <f t="shared" si="8"/>
        <v>0</v>
      </c>
    </row>
    <row r="7" spans="1:19" ht="30" customHeight="1" x14ac:dyDescent="0.4">
      <c r="A7" s="11">
        <v>4</v>
      </c>
      <c r="B7" s="29" t="s">
        <v>88</v>
      </c>
      <c r="C7" s="29" t="s">
        <v>89</v>
      </c>
      <c r="D7" s="16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4">
        <f t="shared" si="6"/>
        <v>0</v>
      </c>
      <c r="Q7" s="4">
        <f t="shared" si="7"/>
        <v>0</v>
      </c>
      <c r="R7" s="6">
        <f t="shared" si="8"/>
        <v>0</v>
      </c>
    </row>
    <row r="8" spans="1:19" ht="30" customHeight="1" x14ac:dyDescent="0.4">
      <c r="A8" s="11">
        <v>5</v>
      </c>
      <c r="B8" s="29" t="s">
        <v>90</v>
      </c>
      <c r="C8" s="29" t="s">
        <v>74</v>
      </c>
      <c r="D8" s="16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4">
        <f t="shared" si="6"/>
        <v>0</v>
      </c>
      <c r="Q8" s="4">
        <f t="shared" si="7"/>
        <v>0</v>
      </c>
      <c r="R8" s="6">
        <f t="shared" si="8"/>
        <v>0</v>
      </c>
    </row>
    <row r="9" spans="1:19" ht="30" customHeight="1" x14ac:dyDescent="0.4">
      <c r="A9" s="11">
        <v>6</v>
      </c>
      <c r="B9" s="29" t="s">
        <v>81</v>
      </c>
      <c r="C9" s="29" t="s">
        <v>66</v>
      </c>
      <c r="D9" s="16"/>
      <c r="E9" s="2"/>
      <c r="F9" s="2"/>
      <c r="G9" s="2"/>
      <c r="H9" s="2"/>
      <c r="I9" s="2">
        <f t="shared" ref="I9:I13" si="9">SUM(D9:H9)</f>
        <v>0</v>
      </c>
      <c r="J9" s="2">
        <f t="shared" ref="J9:J13" si="10">SUM(P9/3)</f>
        <v>0</v>
      </c>
      <c r="K9" s="2"/>
      <c r="L9" s="2">
        <f t="shared" ref="L9:L13" si="11">SUM(J9:K9)</f>
        <v>0</v>
      </c>
      <c r="M9" s="2">
        <f t="shared" si="3"/>
        <v>1</v>
      </c>
      <c r="N9" s="2">
        <f t="shared" ref="N9:N13" si="12">MAX(D9:H9)</f>
        <v>0</v>
      </c>
      <c r="O9" s="2">
        <f t="shared" ref="O9:O13" si="13">MIN(D9:H9)</f>
        <v>0</v>
      </c>
      <c r="P9" s="4">
        <f t="shared" ref="P9:P13" si="14">SUM(I9-N9-O9)</f>
        <v>0</v>
      </c>
      <c r="Q9" s="4">
        <f t="shared" ref="Q9:Q13" si="15">AVERAGE(N9:O9)</f>
        <v>0</v>
      </c>
      <c r="R9" s="6">
        <f t="shared" ref="R9:R13" si="16">L9-Q9</f>
        <v>0</v>
      </c>
    </row>
    <row r="10" spans="1:19" ht="30" customHeight="1" x14ac:dyDescent="0.4">
      <c r="A10" s="11">
        <v>7</v>
      </c>
      <c r="B10" s="29" t="s">
        <v>82</v>
      </c>
      <c r="C10" s="29" t="s">
        <v>83</v>
      </c>
      <c r="D10" s="16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3"/>
        <v>1</v>
      </c>
      <c r="N10" s="2">
        <f t="shared" si="12"/>
        <v>0</v>
      </c>
      <c r="O10" s="2">
        <f t="shared" si="13"/>
        <v>0</v>
      </c>
      <c r="P10" s="4">
        <f t="shared" si="14"/>
        <v>0</v>
      </c>
      <c r="Q10" s="4">
        <f t="shared" si="15"/>
        <v>0</v>
      </c>
      <c r="R10" s="6">
        <f t="shared" si="16"/>
        <v>0</v>
      </c>
    </row>
    <row r="11" spans="1:19" ht="30" customHeight="1" x14ac:dyDescent="0.4">
      <c r="A11" s="11">
        <v>8</v>
      </c>
      <c r="B11" s="29" t="s">
        <v>84</v>
      </c>
      <c r="C11" s="29" t="s">
        <v>85</v>
      </c>
      <c r="D11" s="16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3"/>
        <v>1</v>
      </c>
      <c r="N11" s="2">
        <f t="shared" si="12"/>
        <v>0</v>
      </c>
      <c r="O11" s="2">
        <f t="shared" si="13"/>
        <v>0</v>
      </c>
      <c r="P11" s="4">
        <f t="shared" si="14"/>
        <v>0</v>
      </c>
      <c r="Q11" s="4">
        <f t="shared" si="15"/>
        <v>0</v>
      </c>
      <c r="R11" s="6">
        <f t="shared" si="16"/>
        <v>0</v>
      </c>
    </row>
    <row r="12" spans="1:19" ht="30" customHeight="1" x14ac:dyDescent="0.4">
      <c r="A12" s="11">
        <v>9</v>
      </c>
      <c r="B12" s="29" t="s">
        <v>92</v>
      </c>
      <c r="C12" s="29" t="s">
        <v>74</v>
      </c>
      <c r="D12" s="16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3"/>
        <v>1</v>
      </c>
      <c r="N12" s="2">
        <f t="shared" si="12"/>
        <v>0</v>
      </c>
      <c r="O12" s="2">
        <f t="shared" si="13"/>
        <v>0</v>
      </c>
      <c r="P12" s="4">
        <f t="shared" si="14"/>
        <v>0</v>
      </c>
      <c r="Q12" s="4">
        <f t="shared" si="15"/>
        <v>0</v>
      </c>
      <c r="R12" s="19">
        <f t="shared" si="16"/>
        <v>0</v>
      </c>
    </row>
    <row r="13" spans="1:19" ht="30" customHeight="1" x14ac:dyDescent="0.4">
      <c r="A13" s="11">
        <v>10</v>
      </c>
      <c r="B13" s="29" t="s">
        <v>93</v>
      </c>
      <c r="C13" s="29" t="s">
        <v>94</v>
      </c>
      <c r="D13" s="16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3"/>
        <v>1</v>
      </c>
      <c r="N13" s="2">
        <f t="shared" si="12"/>
        <v>0</v>
      </c>
      <c r="O13" s="2">
        <f t="shared" si="13"/>
        <v>0</v>
      </c>
      <c r="P13" s="4">
        <f t="shared" si="14"/>
        <v>0</v>
      </c>
      <c r="Q13" s="18">
        <f t="shared" si="15"/>
        <v>0</v>
      </c>
      <c r="R13" s="43">
        <f t="shared" si="16"/>
        <v>0</v>
      </c>
      <c r="S13" s="8"/>
    </row>
    <row r="14" spans="1:19" ht="30" customHeight="1" x14ac:dyDescent="0.4">
      <c r="A14" s="11">
        <v>11</v>
      </c>
      <c r="B14" s="29" t="s">
        <v>80</v>
      </c>
      <c r="C14" s="29" t="s">
        <v>66</v>
      </c>
      <c r="D14" s="16"/>
      <c r="E14" s="2"/>
      <c r="F14" s="2"/>
      <c r="G14" s="2"/>
      <c r="H14" s="2"/>
      <c r="I14" s="2">
        <f t="shared" ref="I14:I15" si="17">SUM(D14:H14)</f>
        <v>0</v>
      </c>
      <c r="J14" s="2">
        <f t="shared" ref="J14:J15" si="18">SUM(P14/3)</f>
        <v>0</v>
      </c>
      <c r="K14" s="2"/>
      <c r="L14" s="2">
        <f t="shared" ref="L14:L15" si="19">SUM(J14:K14)</f>
        <v>0</v>
      </c>
      <c r="M14" s="2">
        <f t="shared" si="3"/>
        <v>1</v>
      </c>
      <c r="N14" s="2">
        <f t="shared" ref="N14:N15" si="20">MAX(D14:H14)</f>
        <v>0</v>
      </c>
      <c r="O14" s="2">
        <f t="shared" ref="O14:O15" si="21">MIN(D14:H14)</f>
        <v>0</v>
      </c>
      <c r="P14" s="4">
        <f t="shared" ref="P14:P15" si="22">SUM(I14-N14-O14)</f>
        <v>0</v>
      </c>
      <c r="Q14" s="4">
        <f t="shared" ref="Q14:Q15" si="23">AVERAGE(N14:O14)</f>
        <v>0</v>
      </c>
      <c r="R14" s="20">
        <f t="shared" ref="R14:R15" si="24">L14-Q14</f>
        <v>0</v>
      </c>
    </row>
    <row r="15" spans="1:19" ht="30" customHeight="1" x14ac:dyDescent="0.4">
      <c r="A15" s="11">
        <v>12</v>
      </c>
      <c r="B15" s="29" t="s">
        <v>91</v>
      </c>
      <c r="C15" s="29" t="s">
        <v>74</v>
      </c>
      <c r="D15" s="16"/>
      <c r="E15" s="2"/>
      <c r="F15" s="2"/>
      <c r="G15" s="2"/>
      <c r="H15" s="2"/>
      <c r="I15" s="2">
        <f t="shared" si="17"/>
        <v>0</v>
      </c>
      <c r="J15" s="2">
        <f t="shared" si="18"/>
        <v>0</v>
      </c>
      <c r="K15" s="2"/>
      <c r="L15" s="2">
        <f t="shared" si="19"/>
        <v>0</v>
      </c>
      <c r="M15" s="2">
        <f t="shared" si="3"/>
        <v>1</v>
      </c>
      <c r="N15" s="2">
        <f t="shared" si="20"/>
        <v>0</v>
      </c>
      <c r="O15" s="2">
        <f t="shared" si="21"/>
        <v>0</v>
      </c>
      <c r="P15" s="4">
        <f t="shared" si="22"/>
        <v>0</v>
      </c>
      <c r="Q15" s="4">
        <f t="shared" si="23"/>
        <v>0</v>
      </c>
      <c r="R15" s="6">
        <f t="shared" si="24"/>
        <v>0</v>
      </c>
    </row>
    <row r="16" spans="1:19" ht="19.5" x14ac:dyDescent="0.4">
      <c r="A16" s="51" t="s">
        <v>58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</row>
    <row r="17" spans="1:18" ht="32.25" customHeight="1" x14ac:dyDescent="0.4">
      <c r="C17" s="30" t="s">
        <v>41</v>
      </c>
    </row>
    <row r="18" spans="1:18" ht="35.25" customHeight="1" x14ac:dyDescent="0.4">
      <c r="A18" s="53" t="s">
        <v>42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</row>
  </sheetData>
  <mergeCells count="5">
    <mergeCell ref="A1:M2"/>
    <mergeCell ref="N2:P2"/>
    <mergeCell ref="Q2:R2"/>
    <mergeCell ref="A16:R16"/>
    <mergeCell ref="A18:R18"/>
  </mergeCells>
  <phoneticPr fontId="3" type="noConversion"/>
  <conditionalFormatting sqref="R5:R15">
    <cfRule type="cellIs" dxfId="14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D13" sqref="D13"/>
    </sheetView>
  </sheetViews>
  <sheetFormatPr defaultColWidth="8.7265625" defaultRowHeight="17" x14ac:dyDescent="0.4"/>
  <cols>
    <col min="1" max="1" width="6.6328125" style="28" customWidth="1"/>
    <col min="2" max="2" width="7.6328125" style="28" customWidth="1"/>
    <col min="3" max="3" width="9.6328125" style="28" customWidth="1"/>
    <col min="4" max="10" width="6.6328125" style="28" customWidth="1"/>
    <col min="11" max="11" width="7.6328125" style="28" customWidth="1"/>
    <col min="12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97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68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98</v>
      </c>
      <c r="C4" s="29" t="s">
        <v>87</v>
      </c>
      <c r="D4" s="16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RANK(L4,$L$4:$L$8)</f>
        <v>1</v>
      </c>
      <c r="N4" s="2">
        <f t="shared" ref="N4:N7" si="3">MAX(D4:H4)</f>
        <v>0</v>
      </c>
      <c r="O4" s="2">
        <f t="shared" ref="O4:O7" si="4">MIN(D4:H4)</f>
        <v>0</v>
      </c>
      <c r="P4" s="4">
        <f t="shared" ref="P4:P7" si="5">SUM(I4-N4-O4)</f>
        <v>0</v>
      </c>
      <c r="Q4" s="4">
        <f t="shared" ref="Q4:Q7" si="6">AVERAGE(N4:O4)</f>
        <v>0</v>
      </c>
      <c r="R4" s="5">
        <f t="shared" ref="R4:R7" si="7">L4-Q4</f>
        <v>0</v>
      </c>
    </row>
    <row r="5" spans="1:18" ht="30" customHeight="1" x14ac:dyDescent="0.4">
      <c r="A5" s="11">
        <v>2</v>
      </c>
      <c r="B5" s="29" t="s">
        <v>101</v>
      </c>
      <c r="C5" s="29" t="s">
        <v>102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RANK(L5,$L$4:$L$8)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0" customHeight="1" x14ac:dyDescent="0.4">
      <c r="A6" s="11">
        <v>3</v>
      </c>
      <c r="B6" s="29" t="s">
        <v>100</v>
      </c>
      <c r="C6" s="29" t="s">
        <v>87</v>
      </c>
      <c r="D6" s="16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30" customHeight="1" x14ac:dyDescent="0.4">
      <c r="A7" s="11">
        <v>4</v>
      </c>
      <c r="B7" s="29" t="s">
        <v>99</v>
      </c>
      <c r="C7" s="29" t="s">
        <v>87</v>
      </c>
      <c r="D7" s="16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2">
        <f t="shared" si="3"/>
        <v>0</v>
      </c>
      <c r="O7" s="2">
        <f t="shared" si="4"/>
        <v>0</v>
      </c>
      <c r="P7" s="4">
        <f t="shared" si="5"/>
        <v>0</v>
      </c>
      <c r="Q7" s="4">
        <f t="shared" si="6"/>
        <v>0</v>
      </c>
      <c r="R7" s="6">
        <f t="shared" si="7"/>
        <v>0</v>
      </c>
    </row>
    <row r="8" spans="1:18" ht="19.5" x14ac:dyDescent="0.4">
      <c r="A8" s="51" t="s">
        <v>103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</row>
    <row r="9" spans="1:18" ht="19.5" x14ac:dyDescent="0.4">
      <c r="C9" s="30" t="s">
        <v>41</v>
      </c>
    </row>
    <row r="10" spans="1:18" ht="40.15" customHeight="1" x14ac:dyDescent="0.4">
      <c r="A10" s="53" t="s">
        <v>42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</row>
    <row r="11" spans="1:18" x14ac:dyDescent="0.4">
      <c r="A11" s="7"/>
      <c r="B11" s="8"/>
      <c r="C11" s="8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9"/>
      <c r="Q11" s="9"/>
      <c r="R11" s="10"/>
    </row>
    <row r="12" spans="1:18" x14ac:dyDescent="0.4">
      <c r="A12" s="7"/>
      <c r="B12" s="8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9"/>
      <c r="Q12" s="9"/>
      <c r="R12" s="10"/>
    </row>
  </sheetData>
  <mergeCells count="5">
    <mergeCell ref="A1:M2"/>
    <mergeCell ref="N2:P2"/>
    <mergeCell ref="Q2:R2"/>
    <mergeCell ref="A8:R8"/>
    <mergeCell ref="A10:R10"/>
  </mergeCells>
  <phoneticPr fontId="3" type="noConversion"/>
  <conditionalFormatting sqref="R5:R7 R11:R12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T7" sqref="T7"/>
    </sheetView>
  </sheetViews>
  <sheetFormatPr defaultColWidth="8.7265625" defaultRowHeight="17" x14ac:dyDescent="0.4"/>
  <cols>
    <col min="1" max="1" width="6.6328125" style="28" customWidth="1"/>
    <col min="2" max="2" width="7.6328125" style="28" bestFit="1" customWidth="1"/>
    <col min="3" max="3" width="9.6328125" style="28" customWidth="1"/>
    <col min="4" max="10" width="6.6328125" style="28" customWidth="1"/>
    <col min="11" max="11" width="7.36328125" style="28" customWidth="1"/>
    <col min="12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104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106</v>
      </c>
      <c r="C4" s="29" t="s">
        <v>94</v>
      </c>
      <c r="D4" s="16"/>
      <c r="E4" s="2"/>
      <c r="F4" s="2"/>
      <c r="G4" s="2"/>
      <c r="H4" s="2"/>
      <c r="I4" s="2">
        <f t="shared" ref="I4:I6" si="0">SUM(D4:H4)</f>
        <v>0</v>
      </c>
      <c r="J4" s="2">
        <f t="shared" ref="J4:J6" si="1">SUM(P4/3)</f>
        <v>0</v>
      </c>
      <c r="K4" s="2"/>
      <c r="L4" s="2">
        <f t="shared" ref="L4:L6" si="2">SUM(J4:K4)</f>
        <v>0</v>
      </c>
      <c r="M4" s="2">
        <f>RANK(L4,$L$4:$L$7)</f>
        <v>1</v>
      </c>
      <c r="N4" s="2">
        <f t="shared" ref="N4:N6" si="3">MAX(D4:H4)</f>
        <v>0</v>
      </c>
      <c r="O4" s="2">
        <f t="shared" ref="O4:O6" si="4">MIN(D4:H4)</f>
        <v>0</v>
      </c>
      <c r="P4" s="4">
        <f t="shared" ref="P4:P6" si="5">SUM(I4-N4-O4)</f>
        <v>0</v>
      </c>
      <c r="Q4" s="4">
        <f t="shared" ref="Q4:Q6" si="6">AVERAGE(N4:O4)</f>
        <v>0</v>
      </c>
      <c r="R4" s="5">
        <f t="shared" ref="R4:R6" si="7">L4-Q4</f>
        <v>0</v>
      </c>
    </row>
    <row r="5" spans="1:18" ht="30" customHeight="1" x14ac:dyDescent="0.4">
      <c r="A5" s="11">
        <v>2</v>
      </c>
      <c r="B5" s="29" t="s">
        <v>105</v>
      </c>
      <c r="C5" s="29" t="s">
        <v>87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RANK(L5,$L$4:$L$7)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0" customHeight="1" x14ac:dyDescent="0.4">
      <c r="A6" s="11">
        <v>3</v>
      </c>
      <c r="B6" s="29" t="s">
        <v>107</v>
      </c>
      <c r="C6" s="29" t="s">
        <v>74</v>
      </c>
      <c r="D6" s="16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RANK(L6,$L$4:$L$7)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25" customHeight="1" x14ac:dyDescent="0.4">
      <c r="A7" s="51" t="s">
        <v>108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</row>
    <row r="8" spans="1:18" ht="25" customHeight="1" x14ac:dyDescent="0.4">
      <c r="C8" s="30" t="s">
        <v>41</v>
      </c>
    </row>
    <row r="9" spans="1:18" ht="30.65" customHeight="1" x14ac:dyDescent="0.4">
      <c r="A9" s="53" t="s">
        <v>42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</row>
  </sheetData>
  <mergeCells count="5">
    <mergeCell ref="A1:M2"/>
    <mergeCell ref="N2:P2"/>
    <mergeCell ref="Q2:R2"/>
    <mergeCell ref="A7:R7"/>
    <mergeCell ref="A9:R9"/>
  </mergeCells>
  <phoneticPr fontId="3" type="noConversion"/>
  <conditionalFormatting sqref="R5:R6">
    <cfRule type="cellIs" dxfId="12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81" zoomScaleNormal="81" workbookViewId="0">
      <selection activeCell="V6" sqref="V6"/>
    </sheetView>
  </sheetViews>
  <sheetFormatPr defaultColWidth="8.7265625" defaultRowHeight="17" x14ac:dyDescent="0.4"/>
  <cols>
    <col min="1" max="1" width="6.6328125" style="28" customWidth="1"/>
    <col min="2" max="2" width="7.6328125" style="28" customWidth="1"/>
    <col min="3" max="3" width="9.6328125" style="28" customWidth="1"/>
    <col min="4" max="9" width="6.6328125" style="28" customWidth="1"/>
    <col min="10" max="10" width="7.453125" style="28" customWidth="1"/>
    <col min="11" max="11" width="7.90625" style="28" customWidth="1"/>
    <col min="12" max="15" width="6.6328125" style="28" customWidth="1"/>
    <col min="16" max="16" width="7.54296875" style="28" customWidth="1"/>
    <col min="17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109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25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5" t="s">
        <v>9</v>
      </c>
      <c r="H3" s="25" t="s">
        <v>10</v>
      </c>
      <c r="I3" s="25" t="s">
        <v>11</v>
      </c>
      <c r="J3" s="26" t="s">
        <v>12</v>
      </c>
      <c r="K3" s="25" t="s">
        <v>13</v>
      </c>
      <c r="L3" s="25" t="s">
        <v>14</v>
      </c>
      <c r="M3" s="25" t="s">
        <v>15</v>
      </c>
      <c r="N3" s="25" t="s">
        <v>16</v>
      </c>
      <c r="O3" s="25" t="s">
        <v>17</v>
      </c>
      <c r="P3" s="41" t="s">
        <v>18</v>
      </c>
      <c r="Q3" s="41" t="s">
        <v>19</v>
      </c>
      <c r="R3" s="41" t="s">
        <v>20</v>
      </c>
    </row>
    <row r="4" spans="1:18" ht="30" customHeight="1" x14ac:dyDescent="0.4">
      <c r="A4" s="21">
        <v>1</v>
      </c>
      <c r="B4" s="29" t="s">
        <v>116</v>
      </c>
      <c r="C4" s="29" t="s">
        <v>50</v>
      </c>
      <c r="D4" s="21"/>
      <c r="E4" s="21"/>
      <c r="F4" s="21"/>
      <c r="G4" s="21"/>
      <c r="H4" s="21"/>
      <c r="I4" s="21">
        <f t="shared" ref="I4:I5" si="0">SUM(D4:H4)</f>
        <v>0</v>
      </c>
      <c r="J4" s="21">
        <f t="shared" ref="J4:J5" si="1">SUM(P4/3)</f>
        <v>0</v>
      </c>
      <c r="K4" s="21"/>
      <c r="L4" s="21">
        <f t="shared" ref="L4:L5" si="2">SUM(J4:K4)</f>
        <v>0</v>
      </c>
      <c r="M4" s="21">
        <f>RANK(L4,$L$4:$L$18)</f>
        <v>1</v>
      </c>
      <c r="N4" s="21">
        <f t="shared" ref="N4:N5" si="3">MAX(D4:H4)</f>
        <v>0</v>
      </c>
      <c r="O4" s="21">
        <f t="shared" ref="O4:O5" si="4">MIN(D4:H4)</f>
        <v>0</v>
      </c>
      <c r="P4" s="22">
        <f t="shared" ref="P4:P5" si="5">SUM(I4-N4-O4)</f>
        <v>0</v>
      </c>
      <c r="Q4" s="22">
        <f t="shared" ref="Q4:Q5" si="6">AVERAGE(N4:O4)</f>
        <v>0</v>
      </c>
      <c r="R4" s="23">
        <f t="shared" ref="R4:R5" si="7">L4-Q4</f>
        <v>0</v>
      </c>
    </row>
    <row r="5" spans="1:18" ht="30" customHeight="1" x14ac:dyDescent="0.4">
      <c r="A5" s="21">
        <v>2</v>
      </c>
      <c r="B5" s="29" t="s">
        <v>112</v>
      </c>
      <c r="C5" s="29" t="s">
        <v>111</v>
      </c>
      <c r="D5" s="21"/>
      <c r="E5" s="21"/>
      <c r="F5" s="21"/>
      <c r="G5" s="21"/>
      <c r="H5" s="21"/>
      <c r="I5" s="21">
        <f t="shared" si="0"/>
        <v>0</v>
      </c>
      <c r="J5" s="21">
        <f t="shared" si="1"/>
        <v>0</v>
      </c>
      <c r="K5" s="21"/>
      <c r="L5" s="21">
        <f t="shared" si="2"/>
        <v>0</v>
      </c>
      <c r="M5" s="21">
        <f>RANK(L5,$L$4:$L$18)</f>
        <v>1</v>
      </c>
      <c r="N5" s="21">
        <f t="shared" si="3"/>
        <v>0</v>
      </c>
      <c r="O5" s="21">
        <f t="shared" si="4"/>
        <v>0</v>
      </c>
      <c r="P5" s="22">
        <f t="shared" si="5"/>
        <v>0</v>
      </c>
      <c r="Q5" s="22">
        <f t="shared" si="6"/>
        <v>0</v>
      </c>
      <c r="R5" s="17">
        <f t="shared" si="7"/>
        <v>0</v>
      </c>
    </row>
    <row r="6" spans="1:18" ht="30" customHeight="1" x14ac:dyDescent="0.4">
      <c r="A6" s="21">
        <v>3</v>
      </c>
      <c r="B6" s="29" t="s">
        <v>113</v>
      </c>
      <c r="C6" s="29" t="s">
        <v>114</v>
      </c>
      <c r="D6" s="21"/>
      <c r="E6" s="21"/>
      <c r="F6" s="21"/>
      <c r="G6" s="21"/>
      <c r="H6" s="21"/>
      <c r="I6" s="21">
        <f t="shared" ref="I6:I17" si="8">SUM(D6:H6)</f>
        <v>0</v>
      </c>
      <c r="J6" s="21">
        <f t="shared" ref="J6:J17" si="9">SUM(P6/3)</f>
        <v>0</v>
      </c>
      <c r="K6" s="21"/>
      <c r="L6" s="21">
        <f t="shared" ref="L6:L17" si="10">SUM(J6:K6)</f>
        <v>0</v>
      </c>
      <c r="M6" s="21">
        <f t="shared" ref="M6:M17" si="11">RANK(L6,$L$4:$L$18)</f>
        <v>1</v>
      </c>
      <c r="N6" s="21">
        <f t="shared" ref="N6:N17" si="12">MAX(D6:H6)</f>
        <v>0</v>
      </c>
      <c r="O6" s="21">
        <f t="shared" ref="O6:O17" si="13">MIN(D6:H6)</f>
        <v>0</v>
      </c>
      <c r="P6" s="22">
        <f t="shared" ref="P6:P17" si="14">SUM(I6-N6-O6)</f>
        <v>0</v>
      </c>
      <c r="Q6" s="22">
        <f t="shared" ref="Q6:Q17" si="15">AVERAGE(N6:O6)</f>
        <v>0</v>
      </c>
      <c r="R6" s="17">
        <f t="shared" ref="R6:R17" si="16">L6-Q6</f>
        <v>0</v>
      </c>
    </row>
    <row r="7" spans="1:18" ht="30" customHeight="1" x14ac:dyDescent="0.4">
      <c r="A7" s="21">
        <v>4</v>
      </c>
      <c r="B7" s="29" t="s">
        <v>120</v>
      </c>
      <c r="C7" s="29" t="s">
        <v>30</v>
      </c>
      <c r="D7" s="21"/>
      <c r="E7" s="21"/>
      <c r="F7" s="21"/>
      <c r="G7" s="21"/>
      <c r="H7" s="21"/>
      <c r="I7" s="21">
        <f t="shared" si="8"/>
        <v>0</v>
      </c>
      <c r="J7" s="21">
        <f t="shared" si="9"/>
        <v>0</v>
      </c>
      <c r="K7" s="21"/>
      <c r="L7" s="21">
        <f t="shared" si="10"/>
        <v>0</v>
      </c>
      <c r="M7" s="21">
        <f t="shared" si="11"/>
        <v>1</v>
      </c>
      <c r="N7" s="21">
        <f t="shared" si="12"/>
        <v>0</v>
      </c>
      <c r="O7" s="21">
        <f t="shared" si="13"/>
        <v>0</v>
      </c>
      <c r="P7" s="22">
        <f t="shared" si="14"/>
        <v>0</v>
      </c>
      <c r="Q7" s="22">
        <f t="shared" si="15"/>
        <v>0</v>
      </c>
      <c r="R7" s="17">
        <f t="shared" si="16"/>
        <v>0</v>
      </c>
    </row>
    <row r="8" spans="1:18" ht="30" customHeight="1" x14ac:dyDescent="0.4">
      <c r="A8" s="21">
        <v>5</v>
      </c>
      <c r="B8" s="29" t="s">
        <v>121</v>
      </c>
      <c r="C8" s="29" t="s">
        <v>34</v>
      </c>
      <c r="D8" s="21"/>
      <c r="E8" s="21"/>
      <c r="F8" s="21"/>
      <c r="G8" s="21"/>
      <c r="H8" s="21"/>
      <c r="I8" s="21">
        <f t="shared" si="8"/>
        <v>0</v>
      </c>
      <c r="J8" s="21">
        <f t="shared" si="9"/>
        <v>0</v>
      </c>
      <c r="K8" s="21"/>
      <c r="L8" s="21">
        <f t="shared" si="10"/>
        <v>0</v>
      </c>
      <c r="M8" s="21">
        <f t="shared" si="11"/>
        <v>1</v>
      </c>
      <c r="N8" s="21">
        <f t="shared" si="12"/>
        <v>0</v>
      </c>
      <c r="O8" s="21">
        <f t="shared" si="13"/>
        <v>0</v>
      </c>
      <c r="P8" s="22">
        <f t="shared" si="14"/>
        <v>0</v>
      </c>
      <c r="Q8" s="22">
        <f t="shared" si="15"/>
        <v>0</v>
      </c>
      <c r="R8" s="17">
        <f t="shared" si="16"/>
        <v>0</v>
      </c>
    </row>
    <row r="9" spans="1:18" ht="30" customHeight="1" x14ac:dyDescent="0.4">
      <c r="A9" s="21">
        <v>6</v>
      </c>
      <c r="B9" s="29" t="s">
        <v>122</v>
      </c>
      <c r="C9" s="29" t="s">
        <v>37</v>
      </c>
      <c r="D9" s="21"/>
      <c r="E9" s="21"/>
      <c r="F9" s="21"/>
      <c r="G9" s="21"/>
      <c r="H9" s="21"/>
      <c r="I9" s="21">
        <f t="shared" si="8"/>
        <v>0</v>
      </c>
      <c r="J9" s="21">
        <f t="shared" si="9"/>
        <v>0</v>
      </c>
      <c r="K9" s="21"/>
      <c r="L9" s="21">
        <f t="shared" si="10"/>
        <v>0</v>
      </c>
      <c r="M9" s="21">
        <f t="shared" si="11"/>
        <v>1</v>
      </c>
      <c r="N9" s="21">
        <f t="shared" si="12"/>
        <v>0</v>
      </c>
      <c r="O9" s="21">
        <f t="shared" si="13"/>
        <v>0</v>
      </c>
      <c r="P9" s="22">
        <f t="shared" si="14"/>
        <v>0</v>
      </c>
      <c r="Q9" s="22">
        <f t="shared" si="15"/>
        <v>0</v>
      </c>
      <c r="R9" s="17">
        <f t="shared" si="16"/>
        <v>0</v>
      </c>
    </row>
    <row r="10" spans="1:18" ht="30" customHeight="1" x14ac:dyDescent="0.4">
      <c r="A10" s="21">
        <v>7</v>
      </c>
      <c r="B10" s="29" t="s">
        <v>117</v>
      </c>
      <c r="C10" s="29" t="s">
        <v>22</v>
      </c>
      <c r="D10" s="21"/>
      <c r="E10" s="21"/>
      <c r="F10" s="21"/>
      <c r="G10" s="21"/>
      <c r="H10" s="21"/>
      <c r="I10" s="21">
        <f t="shared" si="8"/>
        <v>0</v>
      </c>
      <c r="J10" s="21">
        <f t="shared" si="9"/>
        <v>0</v>
      </c>
      <c r="K10" s="21"/>
      <c r="L10" s="21">
        <f t="shared" si="10"/>
        <v>0</v>
      </c>
      <c r="M10" s="21">
        <f t="shared" si="11"/>
        <v>1</v>
      </c>
      <c r="N10" s="21">
        <f t="shared" si="12"/>
        <v>0</v>
      </c>
      <c r="O10" s="21">
        <f t="shared" si="13"/>
        <v>0</v>
      </c>
      <c r="P10" s="22">
        <f t="shared" si="14"/>
        <v>0</v>
      </c>
      <c r="Q10" s="22">
        <f t="shared" si="15"/>
        <v>0</v>
      </c>
      <c r="R10" s="17">
        <f t="shared" si="16"/>
        <v>0</v>
      </c>
    </row>
    <row r="11" spans="1:18" ht="30" customHeight="1" x14ac:dyDescent="0.4">
      <c r="A11" s="21">
        <v>8</v>
      </c>
      <c r="B11" s="29" t="s">
        <v>118</v>
      </c>
      <c r="C11" s="29" t="s">
        <v>28</v>
      </c>
      <c r="D11" s="21"/>
      <c r="E11" s="21"/>
      <c r="F11" s="21"/>
      <c r="G11" s="21"/>
      <c r="H11" s="21"/>
      <c r="I11" s="21">
        <f t="shared" si="8"/>
        <v>0</v>
      </c>
      <c r="J11" s="21">
        <f t="shared" si="9"/>
        <v>0</v>
      </c>
      <c r="K11" s="21"/>
      <c r="L11" s="21">
        <f t="shared" si="10"/>
        <v>0</v>
      </c>
      <c r="M11" s="21">
        <f t="shared" si="11"/>
        <v>1</v>
      </c>
      <c r="N11" s="21">
        <f t="shared" si="12"/>
        <v>0</v>
      </c>
      <c r="O11" s="21">
        <f t="shared" si="13"/>
        <v>0</v>
      </c>
      <c r="P11" s="22">
        <f t="shared" si="14"/>
        <v>0</v>
      </c>
      <c r="Q11" s="22">
        <f t="shared" si="15"/>
        <v>0</v>
      </c>
      <c r="R11" s="17">
        <f t="shared" si="16"/>
        <v>0</v>
      </c>
    </row>
    <row r="12" spans="1:18" ht="30" customHeight="1" x14ac:dyDescent="0.4">
      <c r="A12" s="21">
        <v>9</v>
      </c>
      <c r="B12" s="29" t="s">
        <v>29</v>
      </c>
      <c r="C12" s="29" t="s">
        <v>30</v>
      </c>
      <c r="D12" s="21"/>
      <c r="E12" s="21"/>
      <c r="F12" s="21"/>
      <c r="G12" s="21"/>
      <c r="H12" s="21"/>
      <c r="I12" s="21">
        <f t="shared" si="8"/>
        <v>0</v>
      </c>
      <c r="J12" s="21">
        <f t="shared" si="9"/>
        <v>0</v>
      </c>
      <c r="K12" s="21"/>
      <c r="L12" s="21">
        <f t="shared" si="10"/>
        <v>0</v>
      </c>
      <c r="M12" s="21">
        <f t="shared" si="11"/>
        <v>1</v>
      </c>
      <c r="N12" s="21">
        <f t="shared" si="12"/>
        <v>0</v>
      </c>
      <c r="O12" s="21">
        <f t="shared" si="13"/>
        <v>0</v>
      </c>
      <c r="P12" s="22">
        <f t="shared" si="14"/>
        <v>0</v>
      </c>
      <c r="Q12" s="22">
        <f t="shared" si="15"/>
        <v>0</v>
      </c>
      <c r="R12" s="17">
        <f t="shared" si="16"/>
        <v>0</v>
      </c>
    </row>
    <row r="13" spans="1:18" ht="30" customHeight="1" x14ac:dyDescent="0.4">
      <c r="A13" s="21">
        <v>10</v>
      </c>
      <c r="B13" s="29" t="s">
        <v>123</v>
      </c>
      <c r="C13" s="29" t="s">
        <v>37</v>
      </c>
      <c r="D13" s="21"/>
      <c r="E13" s="21"/>
      <c r="F13" s="21"/>
      <c r="G13" s="21"/>
      <c r="H13" s="21"/>
      <c r="I13" s="21">
        <f t="shared" si="8"/>
        <v>0</v>
      </c>
      <c r="J13" s="21">
        <f t="shared" si="9"/>
        <v>0</v>
      </c>
      <c r="K13" s="21"/>
      <c r="L13" s="21">
        <f t="shared" si="10"/>
        <v>0</v>
      </c>
      <c r="M13" s="21">
        <f t="shared" si="11"/>
        <v>1</v>
      </c>
      <c r="N13" s="21">
        <f t="shared" si="12"/>
        <v>0</v>
      </c>
      <c r="O13" s="21">
        <f t="shared" si="13"/>
        <v>0</v>
      </c>
      <c r="P13" s="22">
        <f t="shared" si="14"/>
        <v>0</v>
      </c>
      <c r="Q13" s="22">
        <f t="shared" si="15"/>
        <v>0</v>
      </c>
      <c r="R13" s="17">
        <f t="shared" si="16"/>
        <v>0</v>
      </c>
    </row>
    <row r="14" spans="1:18" ht="30" customHeight="1" x14ac:dyDescent="0.4">
      <c r="A14" s="21">
        <v>11</v>
      </c>
      <c r="B14" s="29" t="s">
        <v>110</v>
      </c>
      <c r="C14" s="29" t="s">
        <v>111</v>
      </c>
      <c r="D14" s="21"/>
      <c r="E14" s="21"/>
      <c r="F14" s="21"/>
      <c r="G14" s="21"/>
      <c r="H14" s="21"/>
      <c r="I14" s="21">
        <f t="shared" si="8"/>
        <v>0</v>
      </c>
      <c r="J14" s="21">
        <f t="shared" si="9"/>
        <v>0</v>
      </c>
      <c r="K14" s="21"/>
      <c r="L14" s="21">
        <f t="shared" si="10"/>
        <v>0</v>
      </c>
      <c r="M14" s="21">
        <f t="shared" si="11"/>
        <v>1</v>
      </c>
      <c r="N14" s="21">
        <f t="shared" si="12"/>
        <v>0</v>
      </c>
      <c r="O14" s="21">
        <f t="shared" si="13"/>
        <v>0</v>
      </c>
      <c r="P14" s="22">
        <f t="shared" si="14"/>
        <v>0</v>
      </c>
      <c r="Q14" s="22">
        <f t="shared" si="15"/>
        <v>0</v>
      </c>
      <c r="R14" s="17">
        <f t="shared" si="16"/>
        <v>0</v>
      </c>
    </row>
    <row r="15" spans="1:18" ht="30" customHeight="1" x14ac:dyDescent="0.4">
      <c r="A15" s="21">
        <v>12</v>
      </c>
      <c r="B15" s="29" t="s">
        <v>119</v>
      </c>
      <c r="C15" s="29" t="s">
        <v>30</v>
      </c>
      <c r="D15" s="21"/>
      <c r="E15" s="21"/>
      <c r="F15" s="21"/>
      <c r="G15" s="21"/>
      <c r="H15" s="21"/>
      <c r="I15" s="21">
        <f t="shared" si="8"/>
        <v>0</v>
      </c>
      <c r="J15" s="21">
        <f t="shared" si="9"/>
        <v>0</v>
      </c>
      <c r="K15" s="21"/>
      <c r="L15" s="21">
        <f t="shared" si="10"/>
        <v>0</v>
      </c>
      <c r="M15" s="21">
        <f t="shared" si="11"/>
        <v>1</v>
      </c>
      <c r="N15" s="21">
        <f t="shared" si="12"/>
        <v>0</v>
      </c>
      <c r="O15" s="21">
        <f t="shared" si="13"/>
        <v>0</v>
      </c>
      <c r="P15" s="22">
        <f t="shared" si="14"/>
        <v>0</v>
      </c>
      <c r="Q15" s="22">
        <f t="shared" si="15"/>
        <v>0</v>
      </c>
      <c r="R15" s="17">
        <f t="shared" si="16"/>
        <v>0</v>
      </c>
    </row>
    <row r="16" spans="1:18" ht="30" customHeight="1" x14ac:dyDescent="0.4">
      <c r="A16" s="21">
        <v>13</v>
      </c>
      <c r="B16" s="29" t="s">
        <v>115</v>
      </c>
      <c r="C16" s="29" t="s">
        <v>114</v>
      </c>
      <c r="D16" s="21"/>
      <c r="E16" s="21"/>
      <c r="F16" s="21"/>
      <c r="G16" s="21"/>
      <c r="H16" s="21"/>
      <c r="I16" s="21">
        <f t="shared" si="8"/>
        <v>0</v>
      </c>
      <c r="J16" s="21">
        <f t="shared" si="9"/>
        <v>0</v>
      </c>
      <c r="K16" s="21"/>
      <c r="L16" s="21">
        <f t="shared" si="10"/>
        <v>0</v>
      </c>
      <c r="M16" s="21">
        <f t="shared" si="11"/>
        <v>1</v>
      </c>
      <c r="N16" s="21">
        <f t="shared" si="12"/>
        <v>0</v>
      </c>
      <c r="O16" s="21">
        <f t="shared" si="13"/>
        <v>0</v>
      </c>
      <c r="P16" s="22">
        <f t="shared" si="14"/>
        <v>0</v>
      </c>
      <c r="Q16" s="22">
        <f t="shared" si="15"/>
        <v>0</v>
      </c>
      <c r="R16" s="17">
        <f t="shared" si="16"/>
        <v>0</v>
      </c>
    </row>
    <row r="17" spans="1:18" ht="30" customHeight="1" x14ac:dyDescent="0.4">
      <c r="A17" s="21">
        <v>14</v>
      </c>
      <c r="B17" s="29" t="s">
        <v>124</v>
      </c>
      <c r="C17" s="29" t="s">
        <v>37</v>
      </c>
      <c r="D17" s="21"/>
      <c r="E17" s="21"/>
      <c r="F17" s="21"/>
      <c r="G17" s="21"/>
      <c r="H17" s="21"/>
      <c r="I17" s="21">
        <f t="shared" si="8"/>
        <v>0</v>
      </c>
      <c r="J17" s="21">
        <f t="shared" si="9"/>
        <v>0</v>
      </c>
      <c r="K17" s="21"/>
      <c r="L17" s="21">
        <f t="shared" si="10"/>
        <v>0</v>
      </c>
      <c r="M17" s="21">
        <f t="shared" si="11"/>
        <v>1</v>
      </c>
      <c r="N17" s="21">
        <f t="shared" si="12"/>
        <v>0</v>
      </c>
      <c r="O17" s="21">
        <f t="shared" si="13"/>
        <v>0</v>
      </c>
      <c r="P17" s="22">
        <f t="shared" si="14"/>
        <v>0</v>
      </c>
      <c r="Q17" s="22">
        <f t="shared" si="15"/>
        <v>0</v>
      </c>
      <c r="R17" s="17">
        <f t="shared" si="16"/>
        <v>0</v>
      </c>
    </row>
    <row r="18" spans="1:18" ht="19.5" x14ac:dyDescent="0.4">
      <c r="A18" s="51" t="s">
        <v>125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</row>
    <row r="19" spans="1:18" ht="34.5" customHeight="1" x14ac:dyDescent="0.4">
      <c r="C19" s="30" t="s">
        <v>41</v>
      </c>
    </row>
    <row r="20" spans="1:18" ht="47.25" customHeight="1" x14ac:dyDescent="0.4">
      <c r="A20" s="64" t="s">
        <v>240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</row>
  </sheetData>
  <mergeCells count="5">
    <mergeCell ref="A1:M2"/>
    <mergeCell ref="N2:P2"/>
    <mergeCell ref="Q2:R2"/>
    <mergeCell ref="A18:R18"/>
    <mergeCell ref="A20:R20"/>
  </mergeCells>
  <phoneticPr fontId="3" type="noConversion"/>
  <conditionalFormatting sqref="R5:R17">
    <cfRule type="cellIs" dxfId="11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90" zoomScaleNormal="90" workbookViewId="0">
      <selection activeCell="W10" sqref="W10"/>
    </sheetView>
  </sheetViews>
  <sheetFormatPr defaultColWidth="8.7265625" defaultRowHeight="17" x14ac:dyDescent="0.4"/>
  <cols>
    <col min="1" max="1" width="6.6328125" style="28" customWidth="1"/>
    <col min="2" max="2" width="7.6328125" style="28" customWidth="1"/>
    <col min="3" max="3" width="9.6328125" style="28" customWidth="1"/>
    <col min="4" max="10" width="6.6328125" style="28" customWidth="1"/>
    <col min="11" max="11" width="7.453125" style="28" customWidth="1"/>
    <col min="12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126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129</v>
      </c>
      <c r="C4" s="29" t="s">
        <v>22</v>
      </c>
      <c r="D4" s="16"/>
      <c r="E4" s="2"/>
      <c r="F4" s="2"/>
      <c r="G4" s="2"/>
      <c r="H4" s="2"/>
      <c r="I4" s="2">
        <f t="shared" ref="I4:I12" si="0">SUM(D4:H4)</f>
        <v>0</v>
      </c>
      <c r="J4" s="2">
        <f t="shared" ref="J4:J12" si="1">SUM(P4/3)</f>
        <v>0</v>
      </c>
      <c r="K4" s="2"/>
      <c r="L4" s="2">
        <f t="shared" ref="L4:L12" si="2">SUM(J4:K4)</f>
        <v>0</v>
      </c>
      <c r="M4" s="2">
        <f t="shared" ref="M4:M12" si="3">RANK(L4,$L$4:$L$16)</f>
        <v>1</v>
      </c>
      <c r="N4" s="2">
        <f t="shared" ref="N4:N12" si="4">MAX(D4:H4)</f>
        <v>0</v>
      </c>
      <c r="O4" s="2">
        <f t="shared" ref="O4:O12" si="5">MIN(D4:H4)</f>
        <v>0</v>
      </c>
      <c r="P4" s="4">
        <f t="shared" ref="P4:P12" si="6">SUM(I4-N4-O4)</f>
        <v>0</v>
      </c>
      <c r="Q4" s="4">
        <f t="shared" ref="Q4:Q12" si="7">AVERAGE(N4:O4)</f>
        <v>0</v>
      </c>
      <c r="R4" s="5">
        <f t="shared" ref="R4:R12" si="8">L4-Q4</f>
        <v>0</v>
      </c>
    </row>
    <row r="5" spans="1:18" ht="30" customHeight="1" x14ac:dyDescent="0.4">
      <c r="A5" s="11">
        <v>2</v>
      </c>
      <c r="B5" s="29" t="s">
        <v>130</v>
      </c>
      <c r="C5" s="29" t="s">
        <v>22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4">
        <f t="shared" si="6"/>
        <v>0</v>
      </c>
      <c r="Q5" s="4">
        <f t="shared" si="7"/>
        <v>0</v>
      </c>
      <c r="R5" s="6">
        <f t="shared" si="8"/>
        <v>0</v>
      </c>
    </row>
    <row r="6" spans="1:18" ht="30" customHeight="1" x14ac:dyDescent="0.4">
      <c r="A6" s="11">
        <v>3</v>
      </c>
      <c r="B6" s="29" t="s">
        <v>131</v>
      </c>
      <c r="C6" s="29" t="s">
        <v>114</v>
      </c>
      <c r="D6" s="16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4">
        <f t="shared" si="6"/>
        <v>0</v>
      </c>
      <c r="Q6" s="4">
        <f t="shared" si="7"/>
        <v>0</v>
      </c>
      <c r="R6" s="6">
        <f t="shared" si="8"/>
        <v>0</v>
      </c>
    </row>
    <row r="7" spans="1:18" ht="30" customHeight="1" x14ac:dyDescent="0.4">
      <c r="A7" s="11">
        <v>4</v>
      </c>
      <c r="B7" s="29" t="s">
        <v>132</v>
      </c>
      <c r="C7" s="29" t="s">
        <v>50</v>
      </c>
      <c r="D7" s="16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4">
        <f t="shared" si="6"/>
        <v>0</v>
      </c>
      <c r="Q7" s="4">
        <f t="shared" si="7"/>
        <v>0</v>
      </c>
      <c r="R7" s="6">
        <f t="shared" si="8"/>
        <v>0</v>
      </c>
    </row>
    <row r="8" spans="1:18" ht="30" customHeight="1" x14ac:dyDescent="0.4">
      <c r="A8" s="11">
        <v>5</v>
      </c>
      <c r="B8" s="29" t="s">
        <v>136</v>
      </c>
      <c r="C8" s="29" t="s">
        <v>24</v>
      </c>
      <c r="D8" s="16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4">
        <f t="shared" si="6"/>
        <v>0</v>
      </c>
      <c r="Q8" s="4">
        <f t="shared" si="7"/>
        <v>0</v>
      </c>
      <c r="R8" s="6">
        <f t="shared" si="8"/>
        <v>0</v>
      </c>
    </row>
    <row r="9" spans="1:18" ht="30" customHeight="1" x14ac:dyDescent="0.4">
      <c r="A9" s="11">
        <v>6</v>
      </c>
      <c r="B9" s="29" t="s">
        <v>137</v>
      </c>
      <c r="C9" s="29" t="s">
        <v>24</v>
      </c>
      <c r="D9" s="16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2">
        <f t="shared" si="4"/>
        <v>0</v>
      </c>
      <c r="O9" s="2">
        <f t="shared" si="5"/>
        <v>0</v>
      </c>
      <c r="P9" s="4">
        <f t="shared" si="6"/>
        <v>0</v>
      </c>
      <c r="Q9" s="4">
        <f t="shared" si="7"/>
        <v>0</v>
      </c>
      <c r="R9" s="6">
        <f t="shared" si="8"/>
        <v>0</v>
      </c>
    </row>
    <row r="10" spans="1:18" ht="30" customHeight="1" x14ac:dyDescent="0.4">
      <c r="A10" s="11">
        <v>7</v>
      </c>
      <c r="B10" s="29" t="s">
        <v>138</v>
      </c>
      <c r="C10" s="29" t="s">
        <v>30</v>
      </c>
      <c r="D10" s="16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2">
        <f t="shared" si="4"/>
        <v>0</v>
      </c>
      <c r="O10" s="2">
        <f t="shared" si="5"/>
        <v>0</v>
      </c>
      <c r="P10" s="4">
        <f t="shared" si="6"/>
        <v>0</v>
      </c>
      <c r="Q10" s="4">
        <f t="shared" si="7"/>
        <v>0</v>
      </c>
      <c r="R10" s="6">
        <f t="shared" si="8"/>
        <v>0</v>
      </c>
    </row>
    <row r="11" spans="1:18" ht="30" customHeight="1" x14ac:dyDescent="0.4">
      <c r="A11" s="11">
        <v>8</v>
      </c>
      <c r="B11" s="29" t="s">
        <v>127</v>
      </c>
      <c r="C11" s="29" t="s">
        <v>111</v>
      </c>
      <c r="D11" s="16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2">
        <f t="shared" si="4"/>
        <v>0</v>
      </c>
      <c r="O11" s="2">
        <f t="shared" si="5"/>
        <v>0</v>
      </c>
      <c r="P11" s="4">
        <f t="shared" si="6"/>
        <v>0</v>
      </c>
      <c r="Q11" s="4">
        <f t="shared" si="7"/>
        <v>0</v>
      </c>
      <c r="R11" s="6">
        <f t="shared" si="8"/>
        <v>0</v>
      </c>
    </row>
    <row r="12" spans="1:18" ht="30" customHeight="1" x14ac:dyDescent="0.4">
      <c r="A12" s="11">
        <v>9</v>
      </c>
      <c r="B12" s="29" t="s">
        <v>128</v>
      </c>
      <c r="C12" s="29" t="s">
        <v>22</v>
      </c>
      <c r="D12" s="16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2">
        <f t="shared" si="4"/>
        <v>0</v>
      </c>
      <c r="O12" s="2">
        <f t="shared" si="5"/>
        <v>0</v>
      </c>
      <c r="P12" s="4">
        <f t="shared" si="6"/>
        <v>0</v>
      </c>
      <c r="Q12" s="4">
        <f t="shared" si="7"/>
        <v>0</v>
      </c>
      <c r="R12" s="6">
        <f t="shared" si="8"/>
        <v>0</v>
      </c>
    </row>
    <row r="13" spans="1:18" ht="30" customHeight="1" x14ac:dyDescent="0.4">
      <c r="A13" s="11">
        <v>10</v>
      </c>
      <c r="B13" s="29" t="s">
        <v>133</v>
      </c>
      <c r="C13" s="29" t="s">
        <v>50</v>
      </c>
      <c r="D13" s="16"/>
      <c r="E13" s="2"/>
      <c r="F13" s="2"/>
      <c r="G13" s="2"/>
      <c r="H13" s="2"/>
      <c r="I13" s="2">
        <f t="shared" ref="I13:I15" si="9">SUM(D13:H13)</f>
        <v>0</v>
      </c>
      <c r="J13" s="2">
        <f t="shared" ref="J13:J15" si="10">SUM(P13/3)</f>
        <v>0</v>
      </c>
      <c r="K13" s="2"/>
      <c r="L13" s="2">
        <f t="shared" ref="L13:L15" si="11">SUM(J13:K13)</f>
        <v>0</v>
      </c>
      <c r="M13" s="2">
        <f t="shared" ref="M13:M15" si="12">RANK(L13,$L$4:$L$16)</f>
        <v>1</v>
      </c>
      <c r="N13" s="2">
        <f t="shared" ref="N13:N15" si="13">MAX(D13:H13)</f>
        <v>0</v>
      </c>
      <c r="O13" s="2">
        <f t="shared" ref="O13:O15" si="14">MIN(D13:H13)</f>
        <v>0</v>
      </c>
      <c r="P13" s="4">
        <f t="shared" ref="P13:P15" si="15">SUM(I13-N13-O13)</f>
        <v>0</v>
      </c>
      <c r="Q13" s="4">
        <f t="shared" ref="Q13:Q15" si="16">AVERAGE(N13:O13)</f>
        <v>0</v>
      </c>
      <c r="R13" s="6">
        <f t="shared" ref="R13:R15" si="17">L13-Q13</f>
        <v>0</v>
      </c>
    </row>
    <row r="14" spans="1:18" ht="30" customHeight="1" x14ac:dyDescent="0.4">
      <c r="A14" s="11">
        <v>11</v>
      </c>
      <c r="B14" s="29" t="s">
        <v>134</v>
      </c>
      <c r="C14" s="29" t="s">
        <v>28</v>
      </c>
      <c r="D14" s="16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2">
        <f t="shared" si="13"/>
        <v>0</v>
      </c>
      <c r="O14" s="2">
        <f t="shared" si="14"/>
        <v>0</v>
      </c>
      <c r="P14" s="4">
        <f t="shared" si="15"/>
        <v>0</v>
      </c>
      <c r="Q14" s="4">
        <f t="shared" si="16"/>
        <v>0</v>
      </c>
      <c r="R14" s="6">
        <f t="shared" si="17"/>
        <v>0</v>
      </c>
    </row>
    <row r="15" spans="1:18" ht="30" customHeight="1" x14ac:dyDescent="0.4">
      <c r="A15" s="11">
        <v>12</v>
      </c>
      <c r="B15" s="29" t="s">
        <v>135</v>
      </c>
      <c r="C15" s="29" t="s">
        <v>24</v>
      </c>
      <c r="D15" s="16"/>
      <c r="E15" s="2"/>
      <c r="F15" s="2"/>
      <c r="G15" s="2"/>
      <c r="H15" s="2"/>
      <c r="I15" s="2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12"/>
        <v>1</v>
      </c>
      <c r="N15" s="2">
        <f t="shared" si="13"/>
        <v>0</v>
      </c>
      <c r="O15" s="2">
        <f t="shared" si="14"/>
        <v>0</v>
      </c>
      <c r="P15" s="4">
        <f t="shared" si="15"/>
        <v>0</v>
      </c>
      <c r="Q15" s="4">
        <f t="shared" si="16"/>
        <v>0</v>
      </c>
      <c r="R15" s="6">
        <f t="shared" si="17"/>
        <v>0</v>
      </c>
    </row>
    <row r="16" spans="1:18" ht="19.5" x14ac:dyDescent="0.4">
      <c r="A16" s="51" t="s">
        <v>58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</row>
    <row r="17" spans="1:18" ht="32.25" customHeight="1" x14ac:dyDescent="0.4">
      <c r="C17" s="30" t="s">
        <v>41</v>
      </c>
    </row>
    <row r="18" spans="1:18" ht="39" customHeight="1" x14ac:dyDescent="0.4">
      <c r="A18" s="53" t="s">
        <v>42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</row>
    <row r="20" spans="1:18" ht="43.9" customHeight="1" x14ac:dyDescent="0.4"/>
  </sheetData>
  <mergeCells count="5">
    <mergeCell ref="A1:M2"/>
    <mergeCell ref="N2:P2"/>
    <mergeCell ref="Q2:R2"/>
    <mergeCell ref="A16:R16"/>
    <mergeCell ref="A18:R18"/>
  </mergeCells>
  <phoneticPr fontId="3" type="noConversion"/>
  <conditionalFormatting sqref="R5:R15">
    <cfRule type="cellIs" dxfId="10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"/>
  <sheetViews>
    <sheetView workbookViewId="0">
      <selection sqref="A1:M2"/>
    </sheetView>
  </sheetViews>
  <sheetFormatPr defaultColWidth="8.7265625" defaultRowHeight="17" x14ac:dyDescent="0.4"/>
  <cols>
    <col min="1" max="1" width="6.6328125" style="28" customWidth="1"/>
    <col min="2" max="2" width="7.7265625" style="28" customWidth="1"/>
    <col min="3" max="3" width="9.6328125" style="28" customWidth="1"/>
    <col min="4" max="9" width="6.6328125" style="28" customWidth="1"/>
    <col min="10" max="10" width="7.453125" style="28" customWidth="1"/>
    <col min="11" max="11" width="7.7265625" style="28" customWidth="1"/>
    <col min="12" max="12" width="6.6328125" style="28" customWidth="1"/>
    <col min="13" max="13" width="11.6328125" style="28" customWidth="1"/>
    <col min="14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241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143</v>
      </c>
      <c r="C4" s="29" t="s">
        <v>94</v>
      </c>
      <c r="D4" s="16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>RANK(L4,$L$4:$L$9)</f>
        <v>1</v>
      </c>
      <c r="N4" s="2">
        <f t="shared" ref="N4:N5" si="3">MAX(D4:H4)</f>
        <v>0</v>
      </c>
      <c r="O4" s="2">
        <f t="shared" ref="O4:O5" si="4">MIN(D4:H4)</f>
        <v>0</v>
      </c>
      <c r="P4" s="4">
        <f t="shared" ref="P4:P5" si="5">SUM(I4-N4-O4)</f>
        <v>0</v>
      </c>
      <c r="Q4" s="4">
        <f t="shared" ref="Q4:Q5" si="6">AVERAGE(N4:O4)</f>
        <v>0</v>
      </c>
      <c r="R4" s="5">
        <f t="shared" ref="R4:R5" si="7">L4-Q4</f>
        <v>0</v>
      </c>
    </row>
    <row r="5" spans="1:18" ht="30" customHeight="1" x14ac:dyDescent="0.4">
      <c r="A5" s="11">
        <v>2</v>
      </c>
      <c r="B5" s="29" t="s">
        <v>144</v>
      </c>
      <c r="C5" s="29" t="s">
        <v>77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RANK(L5,$L$4:$L$9)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0" customHeight="1" x14ac:dyDescent="0.4">
      <c r="A6" s="11">
        <v>3</v>
      </c>
      <c r="B6" s="29" t="s">
        <v>139</v>
      </c>
      <c r="C6" s="29" t="s">
        <v>140</v>
      </c>
      <c r="E6" s="2"/>
      <c r="F6" s="2"/>
      <c r="G6" s="2"/>
      <c r="H6" s="2"/>
      <c r="I6" s="2">
        <f t="shared" ref="I6:I8" si="8">SUM(D6:H6)</f>
        <v>0</v>
      </c>
      <c r="J6" s="2">
        <f t="shared" ref="J6:J8" si="9">SUM(P6/3)</f>
        <v>0</v>
      </c>
      <c r="K6" s="2"/>
      <c r="L6" s="2">
        <f t="shared" ref="L6:L8" si="10">SUM(J6:K6)</f>
        <v>0</v>
      </c>
      <c r="M6" s="2">
        <f>RANK(L6,$L$4:$L$9)</f>
        <v>1</v>
      </c>
      <c r="N6" s="2">
        <f t="shared" ref="N6:N8" si="11">MAX(D6:H6)</f>
        <v>0</v>
      </c>
      <c r="O6" s="2">
        <f t="shared" ref="O6:O8" si="12">MIN(D6:H6)</f>
        <v>0</v>
      </c>
      <c r="P6" s="4">
        <f t="shared" ref="P6:P8" si="13">SUM(I6-N6-O6)</f>
        <v>0</v>
      </c>
      <c r="Q6" s="4">
        <f t="shared" ref="Q6:Q8" si="14">AVERAGE(N6:O6)</f>
        <v>0</v>
      </c>
      <c r="R6" s="6">
        <f t="shared" ref="R6:R8" si="15">L6-Q6</f>
        <v>0</v>
      </c>
    </row>
    <row r="7" spans="1:18" ht="30" customHeight="1" x14ac:dyDescent="0.4">
      <c r="A7" s="11">
        <v>4</v>
      </c>
      <c r="B7" s="29" t="s">
        <v>141</v>
      </c>
      <c r="C7" s="29" t="s">
        <v>74</v>
      </c>
      <c r="D7" s="16"/>
      <c r="E7" s="2"/>
      <c r="F7" s="2"/>
      <c r="G7" s="2"/>
      <c r="H7" s="2"/>
      <c r="I7" s="2">
        <f t="shared" ref="I7" si="16">SUM(D7:H7)</f>
        <v>0</v>
      </c>
      <c r="J7" s="2">
        <f t="shared" ref="J7" si="17">SUM(P7/3)</f>
        <v>0</v>
      </c>
      <c r="K7" s="2"/>
      <c r="L7" s="2">
        <f t="shared" ref="L7" si="18">SUM(J7:K7)</f>
        <v>0</v>
      </c>
      <c r="M7" s="2">
        <f>RANK(L7,$L$4:$L$9)</f>
        <v>1</v>
      </c>
      <c r="N7" s="2">
        <f t="shared" ref="N7" si="19">MAX(D7:H7)</f>
        <v>0</v>
      </c>
      <c r="O7" s="2">
        <f t="shared" ref="O7" si="20">MIN(D7:H7)</f>
        <v>0</v>
      </c>
      <c r="P7" s="4">
        <f t="shared" ref="P7" si="21">SUM(I7-N7-O7)</f>
        <v>0</v>
      </c>
      <c r="Q7" s="4">
        <f t="shared" ref="Q7" si="22">AVERAGE(N7:O7)</f>
        <v>0</v>
      </c>
      <c r="R7" s="6">
        <f t="shared" ref="R7" si="23">L7-Q7</f>
        <v>0</v>
      </c>
    </row>
    <row r="8" spans="1:18" ht="30" customHeight="1" x14ac:dyDescent="0.4">
      <c r="A8" s="11">
        <v>5</v>
      </c>
      <c r="B8" s="29" t="s">
        <v>142</v>
      </c>
      <c r="C8" s="29" t="s">
        <v>94</v>
      </c>
      <c r="D8" s="16"/>
      <c r="E8" s="2"/>
      <c r="F8" s="2"/>
      <c r="G8" s="2"/>
      <c r="H8" s="2"/>
      <c r="I8" s="2">
        <f t="shared" si="8"/>
        <v>0</v>
      </c>
      <c r="J8" s="2">
        <f t="shared" si="9"/>
        <v>0</v>
      </c>
      <c r="K8" s="2"/>
      <c r="L8" s="2">
        <f t="shared" si="10"/>
        <v>0</v>
      </c>
      <c r="M8" s="2">
        <f>RANK(L8,$L$4:$L$9)</f>
        <v>1</v>
      </c>
      <c r="N8" s="2">
        <f t="shared" si="11"/>
        <v>0</v>
      </c>
      <c r="O8" s="2">
        <f t="shared" si="12"/>
        <v>0</v>
      </c>
      <c r="P8" s="4">
        <f t="shared" si="13"/>
        <v>0</v>
      </c>
      <c r="Q8" s="4">
        <f t="shared" si="14"/>
        <v>0</v>
      </c>
      <c r="R8" s="6">
        <f t="shared" si="15"/>
        <v>0</v>
      </c>
    </row>
    <row r="9" spans="1:18" ht="19.5" x14ac:dyDescent="0.4">
      <c r="A9" s="51" t="s">
        <v>145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</row>
    <row r="10" spans="1:18" ht="27.75" customHeight="1" x14ac:dyDescent="0.4">
      <c r="C10" s="30" t="s">
        <v>41</v>
      </c>
    </row>
    <row r="11" spans="1:18" ht="32.25" customHeight="1" x14ac:dyDescent="0.4">
      <c r="A11" s="53" t="s">
        <v>42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</row>
    <row r="12" spans="1:18" x14ac:dyDescent="0.4">
      <c r="A12" s="7"/>
      <c r="B12" s="8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9"/>
      <c r="Q12" s="9"/>
      <c r="R12" s="10"/>
    </row>
  </sheetData>
  <mergeCells count="5">
    <mergeCell ref="A1:M2"/>
    <mergeCell ref="N2:P2"/>
    <mergeCell ref="Q2:R2"/>
    <mergeCell ref="A9:R9"/>
    <mergeCell ref="A11:R11"/>
  </mergeCells>
  <phoneticPr fontId="3" type="noConversion"/>
  <conditionalFormatting sqref="R5:R12">
    <cfRule type="cellIs" dxfId="9" priority="1" stopIfTrue="1" operator="lessThan">
      <formula>0</formula>
    </cfRule>
  </conditionalFormatting>
  <pageMargins left="0.25" right="0.25" top="0.75" bottom="0.75" header="0.3" footer="0.3"/>
  <pageSetup paperSize="9" fitToHeight="0" orientation="landscape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workbookViewId="0">
      <selection activeCell="K13" sqref="K13"/>
    </sheetView>
  </sheetViews>
  <sheetFormatPr defaultColWidth="8.7265625" defaultRowHeight="17" x14ac:dyDescent="0.4"/>
  <cols>
    <col min="1" max="1" width="6.6328125" style="28" customWidth="1"/>
    <col min="2" max="2" width="7.6328125" style="28" customWidth="1"/>
    <col min="3" max="3" width="9.6328125" style="28" customWidth="1"/>
    <col min="4" max="9" width="6.6328125" style="28" customWidth="1"/>
    <col min="10" max="10" width="7.453125" style="28" customWidth="1"/>
    <col min="11" max="11" width="8.54296875" style="28" customWidth="1"/>
    <col min="12" max="12" width="6.6328125" style="28" customWidth="1"/>
    <col min="13" max="13" width="11.36328125" style="28" customWidth="1"/>
    <col min="14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242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4" t="s">
        <v>12</v>
      </c>
      <c r="K3" s="12" t="s">
        <v>13</v>
      </c>
      <c r="L3" s="12" t="s">
        <v>14</v>
      </c>
      <c r="M3" s="12" t="s">
        <v>15</v>
      </c>
      <c r="N3" s="12" t="s">
        <v>16</v>
      </c>
      <c r="O3" s="12" t="s">
        <v>17</v>
      </c>
      <c r="P3" s="42" t="s">
        <v>18</v>
      </c>
      <c r="Q3" s="42" t="s">
        <v>19</v>
      </c>
      <c r="R3" s="42" t="s">
        <v>20</v>
      </c>
    </row>
    <row r="4" spans="1:18" ht="30" customHeight="1" x14ac:dyDescent="0.4">
      <c r="A4" s="11">
        <v>1</v>
      </c>
      <c r="B4" s="29" t="s">
        <v>146</v>
      </c>
      <c r="C4" s="29" t="s">
        <v>74</v>
      </c>
      <c r="D4" s="16"/>
      <c r="E4" s="2"/>
      <c r="F4" s="2"/>
      <c r="G4" s="2"/>
      <c r="H4" s="2"/>
      <c r="I4" s="2">
        <f t="shared" ref="I4" si="0">SUM(D4:H4)</f>
        <v>0</v>
      </c>
      <c r="J4" s="2">
        <f t="shared" ref="J4" si="1">SUM(P4/3)</f>
        <v>0</v>
      </c>
      <c r="K4" s="2"/>
      <c r="L4" s="2">
        <f t="shared" ref="L4" si="2">SUM(J4:K4)</f>
        <v>0</v>
      </c>
      <c r="M4" s="2">
        <f>RANK(L4,$L$4:$L$8)</f>
        <v>1</v>
      </c>
      <c r="N4" s="2">
        <f t="shared" ref="N4" si="3">MAX(D4:H4)</f>
        <v>0</v>
      </c>
      <c r="O4" s="2">
        <f t="shared" ref="O4" si="4">MIN(D4:H4)</f>
        <v>0</v>
      </c>
      <c r="P4" s="4">
        <f t="shared" ref="P4" si="5">SUM(I4-N4-O4)</f>
        <v>0</v>
      </c>
      <c r="Q4" s="4">
        <f t="shared" ref="Q4" si="6">AVERAGE(N4:O4)</f>
        <v>0</v>
      </c>
      <c r="R4" s="5">
        <f t="shared" ref="R4" si="7">L4-Q4</f>
        <v>0</v>
      </c>
    </row>
    <row r="5" spans="1:18" ht="30" customHeight="1" x14ac:dyDescent="0.4">
      <c r="A5" s="11">
        <v>2</v>
      </c>
      <c r="B5" s="29" t="s">
        <v>147</v>
      </c>
      <c r="C5" s="29" t="s">
        <v>74</v>
      </c>
      <c r="D5" s="16"/>
      <c r="E5" s="2"/>
      <c r="F5" s="2"/>
      <c r="G5" s="2"/>
      <c r="H5" s="2"/>
      <c r="I5" s="2">
        <f t="shared" ref="I5:I6" si="8">SUM(D5:H5)</f>
        <v>0</v>
      </c>
      <c r="J5" s="2">
        <f t="shared" ref="J5:J6" si="9">SUM(P5/3)</f>
        <v>0</v>
      </c>
      <c r="K5" s="2"/>
      <c r="L5" s="2">
        <f t="shared" ref="L5:L6" si="10">SUM(J5:K5)</f>
        <v>0</v>
      </c>
      <c r="M5" s="2">
        <f t="shared" ref="M5:M7" si="11">RANK(L5,$L$4:$L$8)</f>
        <v>1</v>
      </c>
      <c r="N5" s="2">
        <f t="shared" ref="N5:N6" si="12">MAX(D5:H5)</f>
        <v>0</v>
      </c>
      <c r="O5" s="2">
        <f t="shared" ref="O5:O6" si="13">MIN(D5:H5)</f>
        <v>0</v>
      </c>
      <c r="P5" s="4">
        <f t="shared" ref="P5:P6" si="14">SUM(I5-N5-O5)</f>
        <v>0</v>
      </c>
      <c r="Q5" s="4">
        <f t="shared" ref="Q5:Q6" si="15">AVERAGE(N5:O5)</f>
        <v>0</v>
      </c>
      <c r="R5" s="5">
        <f t="shared" ref="R5:R6" si="16">L5-Q5</f>
        <v>0</v>
      </c>
    </row>
    <row r="6" spans="1:18" ht="30" customHeight="1" x14ac:dyDescent="0.4">
      <c r="A6" s="11">
        <v>3</v>
      </c>
      <c r="B6" s="29" t="s">
        <v>149</v>
      </c>
      <c r="C6" s="29" t="s">
        <v>77</v>
      </c>
      <c r="D6" s="16"/>
      <c r="E6" s="2"/>
      <c r="F6" s="2"/>
      <c r="G6" s="2"/>
      <c r="H6" s="2"/>
      <c r="I6" s="2">
        <f t="shared" si="8"/>
        <v>0</v>
      </c>
      <c r="J6" s="2">
        <f t="shared" si="9"/>
        <v>0</v>
      </c>
      <c r="K6" s="2"/>
      <c r="L6" s="2">
        <f t="shared" si="10"/>
        <v>0</v>
      </c>
      <c r="M6" s="2">
        <f t="shared" si="11"/>
        <v>1</v>
      </c>
      <c r="N6" s="2">
        <f t="shared" si="12"/>
        <v>0</v>
      </c>
      <c r="O6" s="2">
        <f t="shared" si="13"/>
        <v>0</v>
      </c>
      <c r="P6" s="4">
        <f t="shared" si="14"/>
        <v>0</v>
      </c>
      <c r="Q6" s="4">
        <f t="shared" si="15"/>
        <v>0</v>
      </c>
      <c r="R6" s="5">
        <f t="shared" si="16"/>
        <v>0</v>
      </c>
    </row>
    <row r="7" spans="1:18" ht="30" customHeight="1" x14ac:dyDescent="0.4">
      <c r="A7" s="11">
        <v>4</v>
      </c>
      <c r="B7" s="29" t="s">
        <v>148</v>
      </c>
      <c r="C7" s="29" t="s">
        <v>74</v>
      </c>
      <c r="D7" s="16"/>
      <c r="E7" s="2"/>
      <c r="F7" s="2"/>
      <c r="G7" s="2"/>
      <c r="H7" s="2"/>
      <c r="I7" s="2">
        <f t="shared" ref="I7" si="17">SUM(D7:H7)</f>
        <v>0</v>
      </c>
      <c r="J7" s="2">
        <f t="shared" ref="J7" si="18">SUM(P7/3)</f>
        <v>0</v>
      </c>
      <c r="K7" s="2"/>
      <c r="L7" s="2">
        <f t="shared" ref="L7" si="19">SUM(J7:K7)</f>
        <v>0</v>
      </c>
      <c r="M7" s="2">
        <f t="shared" si="11"/>
        <v>1</v>
      </c>
      <c r="N7" s="2">
        <f t="shared" ref="N7" si="20">MAX(D7:H7)</f>
        <v>0</v>
      </c>
      <c r="O7" s="2">
        <f t="shared" ref="O7" si="21">MIN(D7:H7)</f>
        <v>0</v>
      </c>
      <c r="P7" s="4">
        <f t="shared" ref="P7" si="22">SUM(I7-N7-O7)</f>
        <v>0</v>
      </c>
      <c r="Q7" s="4">
        <f t="shared" ref="Q7" si="23">AVERAGE(N7:O7)</f>
        <v>0</v>
      </c>
      <c r="R7" s="5">
        <f t="shared" ref="R7" si="24">L7-Q7</f>
        <v>0</v>
      </c>
    </row>
    <row r="8" spans="1:18" ht="19.5" x14ac:dyDescent="0.4">
      <c r="A8" s="51" t="s">
        <v>150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</row>
    <row r="9" spans="1:18" ht="19.5" x14ac:dyDescent="0.4">
      <c r="C9" s="30" t="s">
        <v>41</v>
      </c>
    </row>
    <row r="10" spans="1:18" ht="36" customHeight="1" x14ac:dyDescent="0.4">
      <c r="A10" s="53" t="s">
        <v>42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</row>
    <row r="11" spans="1:18" x14ac:dyDescent="0.4">
      <c r="A11" s="7"/>
      <c r="B11" s="8"/>
      <c r="C11" s="8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9"/>
      <c r="Q11" s="9"/>
      <c r="R11" s="10"/>
    </row>
    <row r="12" spans="1:18" x14ac:dyDescent="0.4">
      <c r="A12" s="7"/>
      <c r="B12" s="8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9"/>
      <c r="Q12" s="9"/>
      <c r="R12" s="10"/>
    </row>
    <row r="13" spans="1:18" x14ac:dyDescent="0.4">
      <c r="A13" s="7"/>
      <c r="B13" s="8"/>
      <c r="C13" s="8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9"/>
      <c r="Q13" s="9"/>
      <c r="R13" s="10"/>
    </row>
    <row r="14" spans="1:18" x14ac:dyDescent="0.4">
      <c r="A14" s="7"/>
      <c r="B14" s="8"/>
      <c r="C14" s="8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9"/>
      <c r="Q14" s="9"/>
      <c r="R14" s="10"/>
    </row>
    <row r="17" spans="1:18" ht="34.5" customHeight="1" x14ac:dyDescent="0.4"/>
    <row r="18" spans="1:18" x14ac:dyDescent="0.4">
      <c r="A18" s="7"/>
      <c r="B18" s="8"/>
      <c r="C18" s="8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/>
      <c r="Q18" s="9"/>
      <c r="R18" s="10"/>
    </row>
    <row r="19" spans="1:18" x14ac:dyDescent="0.4">
      <c r="A19" s="7"/>
      <c r="B19" s="8"/>
      <c r="C19" s="8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9"/>
      <c r="Q19" s="9"/>
      <c r="R19" s="10"/>
    </row>
    <row r="22" spans="1:18" ht="43.9" customHeight="1" x14ac:dyDescent="0.4"/>
  </sheetData>
  <mergeCells count="5">
    <mergeCell ref="A10:R10"/>
    <mergeCell ref="A1:M2"/>
    <mergeCell ref="N2:P2"/>
    <mergeCell ref="Q2:R2"/>
    <mergeCell ref="A8:R8"/>
  </mergeCells>
  <phoneticPr fontId="3" type="noConversion"/>
  <conditionalFormatting sqref="R18:R19 R11:R14">
    <cfRule type="cellIs" dxfId="8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29"/>
  <sheetViews>
    <sheetView zoomScale="81" zoomScaleNormal="81" workbookViewId="0">
      <selection activeCell="U3" sqref="U3"/>
    </sheetView>
  </sheetViews>
  <sheetFormatPr defaultColWidth="8.7265625" defaultRowHeight="17" x14ac:dyDescent="0.4"/>
  <cols>
    <col min="1" max="1" width="8" style="28" customWidth="1"/>
    <col min="2" max="2" width="7.6328125" style="28" customWidth="1"/>
    <col min="3" max="3" width="9.6328125" style="28" customWidth="1"/>
    <col min="4" max="9" width="6.6328125" style="28" customWidth="1"/>
    <col min="10" max="10" width="7.7265625" style="28" customWidth="1"/>
    <col min="11" max="11" width="8.6328125" style="28" customWidth="1"/>
    <col min="12" max="12" width="8.453125" style="28" customWidth="1"/>
    <col min="13" max="13" width="9.453125" style="28" customWidth="1"/>
    <col min="14" max="15" width="6.6328125" style="28" customWidth="1"/>
    <col min="16" max="16" width="7.08984375" style="28" customWidth="1"/>
    <col min="17" max="17" width="6.6328125" style="28" customWidth="1"/>
    <col min="18" max="18" width="12.36328125" style="28" bestFit="1" customWidth="1"/>
    <col min="19" max="16384" width="8.7265625" style="28"/>
  </cols>
  <sheetData>
    <row r="1" spans="1:97" ht="19.5" x14ac:dyDescent="0.4">
      <c r="A1" s="46" t="s">
        <v>243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6"/>
      <c r="N1" s="27"/>
      <c r="O1" s="27"/>
      <c r="P1" s="27"/>
      <c r="Q1" s="27"/>
      <c r="R1" s="27"/>
    </row>
    <row r="2" spans="1:97" x14ac:dyDescent="0.4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9"/>
      <c r="N2" s="60" t="s">
        <v>1</v>
      </c>
      <c r="O2" s="61"/>
      <c r="P2" s="62"/>
      <c r="Q2" s="60" t="s">
        <v>2</v>
      </c>
      <c r="R2" s="62"/>
    </row>
    <row r="3" spans="1:97" ht="49.5" customHeight="1" x14ac:dyDescent="0.4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4" t="s">
        <v>12</v>
      </c>
      <c r="K3" s="12" t="s">
        <v>13</v>
      </c>
      <c r="L3" s="12" t="s">
        <v>14</v>
      </c>
      <c r="M3" s="12" t="s">
        <v>15</v>
      </c>
      <c r="N3" s="12" t="s">
        <v>16</v>
      </c>
      <c r="O3" s="12" t="s">
        <v>17</v>
      </c>
      <c r="P3" s="42" t="s">
        <v>18</v>
      </c>
      <c r="Q3" s="42" t="s">
        <v>19</v>
      </c>
      <c r="R3" s="42" t="s">
        <v>20</v>
      </c>
    </row>
    <row r="4" spans="1:97" s="29" customFormat="1" ht="30" customHeight="1" x14ac:dyDescent="0.4">
      <c r="A4" s="21">
        <v>1</v>
      </c>
      <c r="B4" s="29" t="s">
        <v>169</v>
      </c>
      <c r="C4" s="66" t="s">
        <v>168</v>
      </c>
      <c r="D4" s="67"/>
      <c r="E4" s="21"/>
      <c r="F4" s="21"/>
      <c r="G4" s="21"/>
      <c r="H4" s="21"/>
      <c r="I4" s="21">
        <f t="shared" ref="I4:I12" si="0">SUM(D4:H4)</f>
        <v>0</v>
      </c>
      <c r="J4" s="21">
        <f t="shared" ref="J4:J12" si="1">SUM(P4/3)</f>
        <v>0</v>
      </c>
      <c r="K4" s="21"/>
      <c r="L4" s="21">
        <f t="shared" ref="L4:L12" si="2">SUM(J4:K4)</f>
        <v>0</v>
      </c>
      <c r="M4" s="21">
        <f t="shared" ref="M4:M12" si="3">RANK(L4,$L$4:$L$13)</f>
        <v>1</v>
      </c>
      <c r="N4" s="21">
        <f t="shared" ref="N4:N12" si="4">MAX(D4:H4)</f>
        <v>0</v>
      </c>
      <c r="O4" s="21">
        <f t="shared" ref="O4:O12" si="5">MIN(D4:H4)</f>
        <v>0</v>
      </c>
      <c r="P4" s="22">
        <f t="shared" ref="P4:P12" si="6">SUM(I4-N4-O4)</f>
        <v>0</v>
      </c>
      <c r="Q4" s="24">
        <f t="shared" ref="Q4:Q12" si="7">AVERAGE(N4:O4)</f>
        <v>0</v>
      </c>
      <c r="R4" s="23">
        <f t="shared" ref="R4:R12" si="8">L4-Q4</f>
        <v>0</v>
      </c>
      <c r="S4" s="28"/>
      <c r="T4" s="65"/>
      <c r="U4" s="65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33"/>
    </row>
    <row r="5" spans="1:97" s="29" customFormat="1" ht="30" customHeight="1" x14ac:dyDescent="0.4">
      <c r="A5" s="21">
        <v>2</v>
      </c>
      <c r="B5" s="29" t="s">
        <v>170</v>
      </c>
      <c r="C5" s="66" t="s">
        <v>171</v>
      </c>
      <c r="D5" s="67"/>
      <c r="E5" s="21"/>
      <c r="F5" s="21"/>
      <c r="G5" s="21"/>
      <c r="H5" s="21"/>
      <c r="I5" s="21">
        <f t="shared" si="0"/>
        <v>0</v>
      </c>
      <c r="J5" s="21">
        <f t="shared" si="1"/>
        <v>0</v>
      </c>
      <c r="K5" s="21"/>
      <c r="L5" s="21">
        <f t="shared" si="2"/>
        <v>0</v>
      </c>
      <c r="M5" s="21">
        <f t="shared" si="3"/>
        <v>1</v>
      </c>
      <c r="N5" s="21">
        <f t="shared" si="4"/>
        <v>0</v>
      </c>
      <c r="O5" s="21">
        <f t="shared" si="5"/>
        <v>0</v>
      </c>
      <c r="P5" s="22">
        <f t="shared" si="6"/>
        <v>0</v>
      </c>
      <c r="Q5" s="24">
        <f t="shared" si="7"/>
        <v>0</v>
      </c>
      <c r="R5" s="17">
        <f t="shared" si="8"/>
        <v>0</v>
      </c>
      <c r="S5" s="28"/>
      <c r="T5" s="65"/>
      <c r="U5" s="65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33"/>
    </row>
    <row r="6" spans="1:97" s="29" customFormat="1" ht="30" customHeight="1" x14ac:dyDescent="0.4">
      <c r="A6" s="21">
        <v>3</v>
      </c>
      <c r="B6" s="29" t="s">
        <v>172</v>
      </c>
      <c r="C6" s="66" t="s">
        <v>173</v>
      </c>
      <c r="D6" s="67"/>
      <c r="E6" s="21"/>
      <c r="F6" s="21"/>
      <c r="G6" s="21"/>
      <c r="H6" s="21"/>
      <c r="I6" s="21">
        <f t="shared" si="0"/>
        <v>0</v>
      </c>
      <c r="J6" s="21">
        <f t="shared" si="1"/>
        <v>0</v>
      </c>
      <c r="K6" s="21"/>
      <c r="L6" s="21">
        <f t="shared" si="2"/>
        <v>0</v>
      </c>
      <c r="M6" s="21">
        <f t="shared" si="3"/>
        <v>1</v>
      </c>
      <c r="N6" s="21">
        <f t="shared" si="4"/>
        <v>0</v>
      </c>
      <c r="O6" s="21">
        <f t="shared" si="5"/>
        <v>0</v>
      </c>
      <c r="P6" s="22">
        <f t="shared" si="6"/>
        <v>0</v>
      </c>
      <c r="Q6" s="24">
        <f t="shared" si="7"/>
        <v>0</v>
      </c>
      <c r="R6" s="17">
        <f t="shared" si="8"/>
        <v>0</v>
      </c>
      <c r="S6" s="28"/>
      <c r="T6" s="65"/>
      <c r="U6" s="65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33"/>
    </row>
    <row r="7" spans="1:97" s="29" customFormat="1" ht="30" customHeight="1" x14ac:dyDescent="0.4">
      <c r="A7" s="21">
        <v>4</v>
      </c>
      <c r="B7" s="29" t="s">
        <v>179</v>
      </c>
      <c r="C7" s="66" t="s">
        <v>94</v>
      </c>
      <c r="D7" s="67"/>
      <c r="E7" s="21"/>
      <c r="F7" s="21"/>
      <c r="G7" s="21"/>
      <c r="H7" s="21"/>
      <c r="I7" s="21">
        <f t="shared" si="0"/>
        <v>0</v>
      </c>
      <c r="J7" s="21">
        <f t="shared" si="1"/>
        <v>0</v>
      </c>
      <c r="K7" s="21"/>
      <c r="L7" s="21">
        <f t="shared" si="2"/>
        <v>0</v>
      </c>
      <c r="M7" s="21">
        <f t="shared" si="3"/>
        <v>1</v>
      </c>
      <c r="N7" s="21">
        <f t="shared" si="4"/>
        <v>0</v>
      </c>
      <c r="O7" s="21">
        <f t="shared" si="5"/>
        <v>0</v>
      </c>
      <c r="P7" s="22">
        <f t="shared" si="6"/>
        <v>0</v>
      </c>
      <c r="Q7" s="24">
        <f t="shared" si="7"/>
        <v>0</v>
      </c>
      <c r="R7" s="17">
        <f t="shared" si="8"/>
        <v>0</v>
      </c>
      <c r="S7" s="28"/>
      <c r="T7" s="65"/>
      <c r="U7" s="65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33"/>
    </row>
    <row r="8" spans="1:97" s="29" customFormat="1" ht="30" customHeight="1" x14ac:dyDescent="0.4">
      <c r="A8" s="21">
        <v>5</v>
      </c>
      <c r="B8" s="29" t="s">
        <v>156</v>
      </c>
      <c r="C8" s="66" t="s">
        <v>155</v>
      </c>
      <c r="D8" s="67"/>
      <c r="E8" s="21"/>
      <c r="F8" s="21"/>
      <c r="G8" s="21"/>
      <c r="H8" s="21"/>
      <c r="I8" s="21">
        <f t="shared" si="0"/>
        <v>0</v>
      </c>
      <c r="J8" s="21">
        <f t="shared" si="1"/>
        <v>0</v>
      </c>
      <c r="K8" s="21"/>
      <c r="L8" s="21">
        <f t="shared" si="2"/>
        <v>0</v>
      </c>
      <c r="M8" s="21">
        <f t="shared" si="3"/>
        <v>1</v>
      </c>
      <c r="N8" s="21">
        <f t="shared" si="4"/>
        <v>0</v>
      </c>
      <c r="O8" s="21">
        <f t="shared" si="5"/>
        <v>0</v>
      </c>
      <c r="P8" s="22">
        <f t="shared" si="6"/>
        <v>0</v>
      </c>
      <c r="Q8" s="24">
        <f t="shared" si="7"/>
        <v>0</v>
      </c>
      <c r="R8" s="17">
        <f t="shared" si="8"/>
        <v>0</v>
      </c>
      <c r="S8" s="28"/>
      <c r="T8" s="65"/>
      <c r="U8" s="65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33"/>
    </row>
    <row r="9" spans="1:97" s="29" customFormat="1" ht="30" customHeight="1" x14ac:dyDescent="0.4">
      <c r="A9" s="21">
        <v>6</v>
      </c>
      <c r="B9" s="29" t="s">
        <v>157</v>
      </c>
      <c r="C9" s="66" t="s">
        <v>158</v>
      </c>
      <c r="D9" s="67"/>
      <c r="E9" s="21"/>
      <c r="F9" s="21"/>
      <c r="G9" s="21"/>
      <c r="H9" s="21"/>
      <c r="I9" s="21">
        <f t="shared" si="0"/>
        <v>0</v>
      </c>
      <c r="J9" s="21">
        <f t="shared" si="1"/>
        <v>0</v>
      </c>
      <c r="K9" s="21"/>
      <c r="L9" s="21">
        <f t="shared" si="2"/>
        <v>0</v>
      </c>
      <c r="M9" s="21">
        <f t="shared" si="3"/>
        <v>1</v>
      </c>
      <c r="N9" s="21">
        <f t="shared" si="4"/>
        <v>0</v>
      </c>
      <c r="O9" s="21">
        <f t="shared" si="5"/>
        <v>0</v>
      </c>
      <c r="P9" s="22">
        <f t="shared" si="6"/>
        <v>0</v>
      </c>
      <c r="Q9" s="24">
        <f t="shared" si="7"/>
        <v>0</v>
      </c>
      <c r="R9" s="17">
        <f t="shared" si="8"/>
        <v>0</v>
      </c>
      <c r="S9" s="28"/>
      <c r="T9" s="65"/>
      <c r="U9" s="65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33"/>
    </row>
    <row r="10" spans="1:97" s="29" customFormat="1" ht="30" customHeight="1" x14ac:dyDescent="0.4">
      <c r="A10" s="21">
        <v>7</v>
      </c>
      <c r="B10" s="29" t="s">
        <v>159</v>
      </c>
      <c r="C10" s="66" t="s">
        <v>160</v>
      </c>
      <c r="D10" s="67"/>
      <c r="E10" s="21"/>
      <c r="F10" s="21"/>
      <c r="G10" s="21"/>
      <c r="H10" s="21"/>
      <c r="I10" s="21">
        <f t="shared" si="0"/>
        <v>0</v>
      </c>
      <c r="J10" s="21">
        <f t="shared" si="1"/>
        <v>0</v>
      </c>
      <c r="K10" s="21"/>
      <c r="L10" s="21">
        <f t="shared" si="2"/>
        <v>0</v>
      </c>
      <c r="M10" s="21">
        <f t="shared" si="3"/>
        <v>1</v>
      </c>
      <c r="N10" s="21">
        <f t="shared" si="4"/>
        <v>0</v>
      </c>
      <c r="O10" s="21">
        <f t="shared" si="5"/>
        <v>0</v>
      </c>
      <c r="P10" s="22">
        <f t="shared" si="6"/>
        <v>0</v>
      </c>
      <c r="Q10" s="24">
        <f t="shared" si="7"/>
        <v>0</v>
      </c>
      <c r="R10" s="17">
        <f t="shared" si="8"/>
        <v>0</v>
      </c>
      <c r="S10" s="28"/>
      <c r="T10" s="65"/>
      <c r="U10" s="65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33"/>
    </row>
    <row r="11" spans="1:97" s="29" customFormat="1" ht="30" customHeight="1" x14ac:dyDescent="0.4">
      <c r="A11" s="21">
        <v>8</v>
      </c>
      <c r="B11" s="29" t="s">
        <v>165</v>
      </c>
      <c r="C11" s="66" t="s">
        <v>164</v>
      </c>
      <c r="D11" s="67"/>
      <c r="E11" s="21"/>
      <c r="F11" s="21"/>
      <c r="G11" s="21"/>
      <c r="H11" s="21"/>
      <c r="I11" s="21">
        <f t="shared" si="0"/>
        <v>0</v>
      </c>
      <c r="J11" s="21">
        <f t="shared" si="1"/>
        <v>0</v>
      </c>
      <c r="K11" s="21"/>
      <c r="L11" s="21">
        <f t="shared" si="2"/>
        <v>0</v>
      </c>
      <c r="M11" s="21">
        <f t="shared" si="3"/>
        <v>1</v>
      </c>
      <c r="N11" s="21">
        <f t="shared" si="4"/>
        <v>0</v>
      </c>
      <c r="O11" s="21">
        <f t="shared" si="5"/>
        <v>0</v>
      </c>
      <c r="P11" s="22">
        <f t="shared" si="6"/>
        <v>0</v>
      </c>
      <c r="Q11" s="24">
        <f t="shared" si="7"/>
        <v>0</v>
      </c>
      <c r="R11" s="17">
        <f t="shared" si="8"/>
        <v>0</v>
      </c>
      <c r="S11" s="28"/>
      <c r="T11" s="65"/>
      <c r="U11" s="65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33"/>
    </row>
    <row r="12" spans="1:97" s="29" customFormat="1" ht="30" customHeight="1" x14ac:dyDescent="0.4">
      <c r="A12" s="21">
        <v>9</v>
      </c>
      <c r="B12" s="29" t="s">
        <v>166</v>
      </c>
      <c r="C12" s="66" t="s">
        <v>164</v>
      </c>
      <c r="D12" s="67"/>
      <c r="E12" s="21"/>
      <c r="F12" s="21"/>
      <c r="G12" s="21"/>
      <c r="H12" s="21"/>
      <c r="I12" s="21">
        <f t="shared" si="0"/>
        <v>0</v>
      </c>
      <c r="J12" s="21">
        <f t="shared" si="1"/>
        <v>0</v>
      </c>
      <c r="K12" s="21"/>
      <c r="L12" s="21">
        <f t="shared" si="2"/>
        <v>0</v>
      </c>
      <c r="M12" s="21">
        <f t="shared" si="3"/>
        <v>1</v>
      </c>
      <c r="N12" s="21">
        <f t="shared" si="4"/>
        <v>0</v>
      </c>
      <c r="O12" s="21">
        <f t="shared" si="5"/>
        <v>0</v>
      </c>
      <c r="P12" s="22">
        <f t="shared" si="6"/>
        <v>0</v>
      </c>
      <c r="Q12" s="24">
        <f t="shared" si="7"/>
        <v>0</v>
      </c>
      <c r="R12" s="17">
        <f t="shared" si="8"/>
        <v>0</v>
      </c>
      <c r="S12" s="28"/>
      <c r="T12" s="65"/>
      <c r="U12" s="65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33"/>
    </row>
    <row r="13" spans="1:97" s="29" customFormat="1" ht="30" customHeight="1" x14ac:dyDescent="0.4">
      <c r="A13" s="21">
        <v>10</v>
      </c>
      <c r="B13" s="29" t="s">
        <v>167</v>
      </c>
      <c r="C13" s="66" t="s">
        <v>168</v>
      </c>
      <c r="D13" s="67"/>
      <c r="E13" s="21"/>
      <c r="F13" s="21"/>
      <c r="G13" s="21"/>
      <c r="H13" s="21"/>
      <c r="I13" s="21">
        <f t="shared" ref="I13:I26" si="9">SUM(D13:H13)</f>
        <v>0</v>
      </c>
      <c r="J13" s="21">
        <f t="shared" ref="J13:J26" si="10">SUM(P13/3)</f>
        <v>0</v>
      </c>
      <c r="K13" s="21"/>
      <c r="L13" s="21">
        <f t="shared" ref="L13:L26" si="11">SUM(J13:K13)</f>
        <v>0</v>
      </c>
      <c r="M13" s="21">
        <f t="shared" ref="M13:M26" si="12">RANK(L13,$L$4:$L$13)</f>
        <v>1</v>
      </c>
      <c r="N13" s="21">
        <f t="shared" ref="N13:N26" si="13">MAX(D13:H13)</f>
        <v>0</v>
      </c>
      <c r="O13" s="21">
        <f t="shared" ref="O13:O26" si="14">MIN(D13:H13)</f>
        <v>0</v>
      </c>
      <c r="P13" s="22">
        <f t="shared" ref="P13:P26" si="15">SUM(I13-N13-O13)</f>
        <v>0</v>
      </c>
      <c r="Q13" s="24">
        <f t="shared" ref="Q13:Q26" si="16">AVERAGE(N13:O13)</f>
        <v>0</v>
      </c>
      <c r="R13" s="17">
        <f t="shared" ref="R13:R26" si="17">L13-Q13</f>
        <v>0</v>
      </c>
      <c r="S13" s="28"/>
      <c r="T13" s="65"/>
      <c r="U13" s="65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33"/>
    </row>
    <row r="14" spans="1:97" s="29" customFormat="1" ht="30" customHeight="1" x14ac:dyDescent="0.4">
      <c r="A14" s="21">
        <v>11</v>
      </c>
      <c r="B14" s="29" t="s">
        <v>174</v>
      </c>
      <c r="C14" s="66" t="s">
        <v>173</v>
      </c>
      <c r="D14" s="67"/>
      <c r="E14" s="21"/>
      <c r="F14" s="21"/>
      <c r="G14" s="21"/>
      <c r="H14" s="21"/>
      <c r="I14" s="21">
        <f t="shared" si="9"/>
        <v>0</v>
      </c>
      <c r="J14" s="21">
        <f t="shared" si="10"/>
        <v>0</v>
      </c>
      <c r="K14" s="21"/>
      <c r="L14" s="21">
        <f t="shared" si="11"/>
        <v>0</v>
      </c>
      <c r="M14" s="21">
        <f t="shared" si="12"/>
        <v>1</v>
      </c>
      <c r="N14" s="21">
        <f t="shared" si="13"/>
        <v>0</v>
      </c>
      <c r="O14" s="21">
        <f t="shared" si="14"/>
        <v>0</v>
      </c>
      <c r="P14" s="22">
        <f t="shared" si="15"/>
        <v>0</v>
      </c>
      <c r="Q14" s="24">
        <f t="shared" si="16"/>
        <v>0</v>
      </c>
      <c r="R14" s="17">
        <f t="shared" si="17"/>
        <v>0</v>
      </c>
      <c r="S14" s="28"/>
      <c r="T14" s="65"/>
      <c r="U14" s="65"/>
      <c r="V14" s="8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9"/>
      <c r="AJ14" s="9"/>
      <c r="AK14" s="10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33"/>
    </row>
    <row r="15" spans="1:97" s="29" customFormat="1" ht="30" customHeight="1" x14ac:dyDescent="0.4">
      <c r="A15" s="21">
        <v>12</v>
      </c>
      <c r="B15" s="29" t="s">
        <v>175</v>
      </c>
      <c r="C15" s="66" t="s">
        <v>176</v>
      </c>
      <c r="D15" s="67"/>
      <c r="E15" s="21"/>
      <c r="F15" s="21"/>
      <c r="G15" s="21"/>
      <c r="H15" s="21"/>
      <c r="I15" s="21">
        <f t="shared" si="9"/>
        <v>0</v>
      </c>
      <c r="J15" s="21">
        <f t="shared" si="10"/>
        <v>0</v>
      </c>
      <c r="K15" s="21"/>
      <c r="L15" s="21">
        <f t="shared" si="11"/>
        <v>0</v>
      </c>
      <c r="M15" s="21">
        <f t="shared" si="12"/>
        <v>1</v>
      </c>
      <c r="N15" s="21">
        <f t="shared" si="13"/>
        <v>0</v>
      </c>
      <c r="O15" s="21">
        <f t="shared" si="14"/>
        <v>0</v>
      </c>
      <c r="P15" s="22">
        <f t="shared" si="15"/>
        <v>0</v>
      </c>
      <c r="Q15" s="24">
        <f t="shared" si="16"/>
        <v>0</v>
      </c>
      <c r="R15" s="17">
        <f t="shared" si="17"/>
        <v>0</v>
      </c>
      <c r="S15" s="28"/>
      <c r="T15" s="65"/>
      <c r="U15" s="65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33"/>
    </row>
    <row r="16" spans="1:97" s="29" customFormat="1" ht="30" customHeight="1" x14ac:dyDescent="0.4">
      <c r="A16" s="21">
        <v>13</v>
      </c>
      <c r="B16" s="29" t="s">
        <v>177</v>
      </c>
      <c r="C16" s="66" t="s">
        <v>87</v>
      </c>
      <c r="D16" s="67"/>
      <c r="E16" s="21"/>
      <c r="F16" s="21"/>
      <c r="G16" s="21"/>
      <c r="H16" s="21"/>
      <c r="I16" s="21">
        <f t="shared" si="9"/>
        <v>0</v>
      </c>
      <c r="J16" s="21">
        <f t="shared" si="10"/>
        <v>0</v>
      </c>
      <c r="K16" s="21"/>
      <c r="L16" s="21">
        <f t="shared" si="11"/>
        <v>0</v>
      </c>
      <c r="M16" s="21">
        <f t="shared" si="12"/>
        <v>1</v>
      </c>
      <c r="N16" s="21">
        <f t="shared" si="13"/>
        <v>0</v>
      </c>
      <c r="O16" s="21">
        <f t="shared" si="14"/>
        <v>0</v>
      </c>
      <c r="P16" s="22">
        <f t="shared" si="15"/>
        <v>0</v>
      </c>
      <c r="Q16" s="24">
        <f t="shared" si="16"/>
        <v>0</v>
      </c>
      <c r="R16" s="17">
        <f t="shared" si="17"/>
        <v>0</v>
      </c>
      <c r="S16" s="28"/>
      <c r="T16" s="65"/>
      <c r="U16" s="65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33"/>
    </row>
    <row r="17" spans="1:97" s="29" customFormat="1" ht="30" customHeight="1" x14ac:dyDescent="0.4">
      <c r="A17" s="21">
        <v>14</v>
      </c>
      <c r="B17" s="29" t="s">
        <v>181</v>
      </c>
      <c r="C17" s="66" t="s">
        <v>94</v>
      </c>
      <c r="D17" s="67"/>
      <c r="E17" s="21"/>
      <c r="F17" s="21"/>
      <c r="G17" s="21"/>
      <c r="H17" s="21"/>
      <c r="I17" s="21">
        <f t="shared" si="9"/>
        <v>0</v>
      </c>
      <c r="J17" s="21">
        <f t="shared" si="10"/>
        <v>0</v>
      </c>
      <c r="K17" s="21"/>
      <c r="L17" s="21">
        <f t="shared" si="11"/>
        <v>0</v>
      </c>
      <c r="M17" s="21">
        <f t="shared" si="12"/>
        <v>1</v>
      </c>
      <c r="N17" s="21">
        <f t="shared" si="13"/>
        <v>0</v>
      </c>
      <c r="O17" s="21">
        <f t="shared" si="14"/>
        <v>0</v>
      </c>
      <c r="P17" s="22">
        <f t="shared" si="15"/>
        <v>0</v>
      </c>
      <c r="Q17" s="24">
        <f t="shared" si="16"/>
        <v>0</v>
      </c>
      <c r="R17" s="17">
        <f t="shared" si="17"/>
        <v>0</v>
      </c>
      <c r="S17" s="28"/>
      <c r="T17" s="65"/>
      <c r="U17" s="65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33"/>
    </row>
    <row r="18" spans="1:97" s="29" customFormat="1" ht="30" customHeight="1" x14ac:dyDescent="0.4">
      <c r="A18" s="21">
        <v>15</v>
      </c>
      <c r="B18" s="29" t="s">
        <v>151</v>
      </c>
      <c r="C18" s="66" t="s">
        <v>152</v>
      </c>
      <c r="D18" s="67"/>
      <c r="E18" s="21"/>
      <c r="F18" s="21"/>
      <c r="G18" s="21"/>
      <c r="H18" s="21"/>
      <c r="I18" s="21">
        <f t="shared" si="9"/>
        <v>0</v>
      </c>
      <c r="J18" s="21">
        <f t="shared" si="10"/>
        <v>0</v>
      </c>
      <c r="K18" s="21"/>
      <c r="L18" s="21">
        <f t="shared" si="11"/>
        <v>0</v>
      </c>
      <c r="M18" s="21">
        <f t="shared" si="12"/>
        <v>1</v>
      </c>
      <c r="N18" s="21">
        <f t="shared" si="13"/>
        <v>0</v>
      </c>
      <c r="O18" s="21">
        <f t="shared" si="14"/>
        <v>0</v>
      </c>
      <c r="P18" s="22">
        <f t="shared" si="15"/>
        <v>0</v>
      </c>
      <c r="Q18" s="24">
        <f t="shared" si="16"/>
        <v>0</v>
      </c>
      <c r="R18" s="17">
        <f t="shared" si="17"/>
        <v>0</v>
      </c>
      <c r="S18" s="28"/>
      <c r="T18" s="65"/>
      <c r="U18" s="65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33"/>
    </row>
    <row r="19" spans="1:97" s="29" customFormat="1" ht="30" customHeight="1" x14ac:dyDescent="0.4">
      <c r="A19" s="21">
        <v>16</v>
      </c>
      <c r="B19" s="29" t="s">
        <v>153</v>
      </c>
      <c r="C19" s="66" t="s">
        <v>140</v>
      </c>
      <c r="D19" s="67"/>
      <c r="E19" s="21"/>
      <c r="F19" s="21"/>
      <c r="G19" s="21"/>
      <c r="H19" s="21"/>
      <c r="I19" s="21">
        <f t="shared" si="9"/>
        <v>0</v>
      </c>
      <c r="J19" s="21">
        <f t="shared" si="10"/>
        <v>0</v>
      </c>
      <c r="K19" s="21"/>
      <c r="L19" s="21">
        <f t="shared" si="11"/>
        <v>0</v>
      </c>
      <c r="M19" s="21">
        <f t="shared" si="12"/>
        <v>1</v>
      </c>
      <c r="N19" s="21">
        <f t="shared" si="13"/>
        <v>0</v>
      </c>
      <c r="O19" s="21">
        <f t="shared" si="14"/>
        <v>0</v>
      </c>
      <c r="P19" s="22">
        <f t="shared" si="15"/>
        <v>0</v>
      </c>
      <c r="Q19" s="24">
        <f t="shared" si="16"/>
        <v>0</v>
      </c>
      <c r="R19" s="17">
        <f t="shared" si="17"/>
        <v>0</v>
      </c>
      <c r="S19" s="28"/>
      <c r="T19" s="65"/>
      <c r="U19" s="65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33"/>
    </row>
    <row r="20" spans="1:97" s="29" customFormat="1" ht="30" customHeight="1" x14ac:dyDescent="0.4">
      <c r="A20" s="21">
        <v>17</v>
      </c>
      <c r="B20" s="29" t="s">
        <v>154</v>
      </c>
      <c r="C20" s="66" t="s">
        <v>155</v>
      </c>
      <c r="D20" s="67"/>
      <c r="E20" s="21"/>
      <c r="F20" s="21"/>
      <c r="G20" s="21"/>
      <c r="H20" s="21"/>
      <c r="I20" s="21">
        <f t="shared" si="9"/>
        <v>0</v>
      </c>
      <c r="J20" s="21">
        <f t="shared" si="10"/>
        <v>0</v>
      </c>
      <c r="K20" s="21"/>
      <c r="L20" s="21">
        <f t="shared" si="11"/>
        <v>0</v>
      </c>
      <c r="M20" s="21">
        <f t="shared" si="12"/>
        <v>1</v>
      </c>
      <c r="N20" s="21">
        <f t="shared" si="13"/>
        <v>0</v>
      </c>
      <c r="O20" s="21">
        <f t="shared" si="14"/>
        <v>0</v>
      </c>
      <c r="P20" s="22">
        <f t="shared" si="15"/>
        <v>0</v>
      </c>
      <c r="Q20" s="24">
        <f t="shared" si="16"/>
        <v>0</v>
      </c>
      <c r="R20" s="17">
        <f t="shared" si="17"/>
        <v>0</v>
      </c>
      <c r="S20" s="28"/>
      <c r="T20" s="65"/>
      <c r="U20" s="65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33"/>
    </row>
    <row r="21" spans="1:97" s="29" customFormat="1" ht="30" customHeight="1" x14ac:dyDescent="0.4">
      <c r="A21" s="21">
        <v>18</v>
      </c>
      <c r="B21" s="29" t="s">
        <v>161</v>
      </c>
      <c r="C21" s="66" t="s">
        <v>160</v>
      </c>
      <c r="D21" s="67"/>
      <c r="E21" s="21"/>
      <c r="F21" s="21"/>
      <c r="G21" s="21"/>
      <c r="H21" s="21"/>
      <c r="I21" s="21">
        <f t="shared" si="9"/>
        <v>0</v>
      </c>
      <c r="J21" s="21">
        <f t="shared" si="10"/>
        <v>0</v>
      </c>
      <c r="K21" s="21"/>
      <c r="L21" s="21">
        <f t="shared" si="11"/>
        <v>0</v>
      </c>
      <c r="M21" s="21">
        <f t="shared" si="12"/>
        <v>1</v>
      </c>
      <c r="N21" s="21">
        <f t="shared" si="13"/>
        <v>0</v>
      </c>
      <c r="O21" s="21">
        <f t="shared" si="14"/>
        <v>0</v>
      </c>
      <c r="P21" s="22">
        <f t="shared" si="15"/>
        <v>0</v>
      </c>
      <c r="Q21" s="24">
        <f t="shared" si="16"/>
        <v>0</v>
      </c>
      <c r="R21" s="17">
        <f t="shared" si="17"/>
        <v>0</v>
      </c>
      <c r="S21" s="28"/>
      <c r="T21" s="65"/>
      <c r="U21" s="65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33"/>
    </row>
    <row r="22" spans="1:97" s="29" customFormat="1" ht="30" customHeight="1" x14ac:dyDescent="0.4">
      <c r="A22" s="21">
        <v>19</v>
      </c>
      <c r="B22" s="29" t="s">
        <v>162</v>
      </c>
      <c r="C22" s="66" t="s">
        <v>160</v>
      </c>
      <c r="D22" s="67"/>
      <c r="E22" s="21"/>
      <c r="F22" s="21"/>
      <c r="G22" s="21"/>
      <c r="H22" s="21"/>
      <c r="I22" s="21">
        <f t="shared" si="9"/>
        <v>0</v>
      </c>
      <c r="J22" s="21">
        <f t="shared" si="10"/>
        <v>0</v>
      </c>
      <c r="K22" s="21"/>
      <c r="L22" s="21">
        <f t="shared" si="11"/>
        <v>0</v>
      </c>
      <c r="M22" s="21">
        <f t="shared" si="12"/>
        <v>1</v>
      </c>
      <c r="N22" s="21">
        <f t="shared" si="13"/>
        <v>0</v>
      </c>
      <c r="O22" s="21">
        <f t="shared" si="14"/>
        <v>0</v>
      </c>
      <c r="P22" s="22">
        <f t="shared" si="15"/>
        <v>0</v>
      </c>
      <c r="Q22" s="24">
        <f t="shared" si="16"/>
        <v>0</v>
      </c>
      <c r="R22" s="17">
        <f t="shared" si="17"/>
        <v>0</v>
      </c>
      <c r="S22" s="28"/>
      <c r="T22" s="65"/>
      <c r="U22" s="65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33"/>
    </row>
    <row r="23" spans="1:97" s="29" customFormat="1" ht="30" customHeight="1" x14ac:dyDescent="0.4">
      <c r="A23" s="21">
        <v>20</v>
      </c>
      <c r="B23" s="29" t="s">
        <v>163</v>
      </c>
      <c r="C23" s="66" t="s">
        <v>164</v>
      </c>
      <c r="D23" s="67"/>
      <c r="E23" s="21"/>
      <c r="F23" s="21"/>
      <c r="G23" s="21"/>
      <c r="H23" s="21"/>
      <c r="I23" s="21">
        <f t="shared" si="9"/>
        <v>0</v>
      </c>
      <c r="J23" s="21">
        <f t="shared" si="10"/>
        <v>0</v>
      </c>
      <c r="K23" s="21"/>
      <c r="L23" s="21">
        <f t="shared" si="11"/>
        <v>0</v>
      </c>
      <c r="M23" s="21">
        <f t="shared" si="12"/>
        <v>1</v>
      </c>
      <c r="N23" s="21">
        <f t="shared" si="13"/>
        <v>0</v>
      </c>
      <c r="O23" s="21">
        <f t="shared" si="14"/>
        <v>0</v>
      </c>
      <c r="P23" s="22">
        <f t="shared" si="15"/>
        <v>0</v>
      </c>
      <c r="Q23" s="24">
        <f t="shared" si="16"/>
        <v>0</v>
      </c>
      <c r="R23" s="17">
        <f t="shared" si="17"/>
        <v>0</v>
      </c>
      <c r="S23" s="28"/>
      <c r="T23" s="65"/>
      <c r="U23" s="65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33"/>
    </row>
    <row r="24" spans="1:97" s="29" customFormat="1" ht="30" customHeight="1" x14ac:dyDescent="0.4">
      <c r="A24" s="21">
        <v>21</v>
      </c>
      <c r="B24" s="29" t="s">
        <v>178</v>
      </c>
      <c r="C24" s="66" t="s">
        <v>87</v>
      </c>
      <c r="D24" s="67"/>
      <c r="E24" s="21"/>
      <c r="F24" s="21"/>
      <c r="G24" s="21"/>
      <c r="H24" s="21"/>
      <c r="I24" s="21">
        <f t="shared" si="9"/>
        <v>0</v>
      </c>
      <c r="J24" s="21">
        <f t="shared" si="10"/>
        <v>0</v>
      </c>
      <c r="K24" s="21"/>
      <c r="L24" s="21">
        <f t="shared" si="11"/>
        <v>0</v>
      </c>
      <c r="M24" s="21">
        <f t="shared" si="12"/>
        <v>1</v>
      </c>
      <c r="N24" s="21">
        <f t="shared" si="13"/>
        <v>0</v>
      </c>
      <c r="O24" s="21">
        <f t="shared" si="14"/>
        <v>0</v>
      </c>
      <c r="P24" s="22">
        <f t="shared" si="15"/>
        <v>0</v>
      </c>
      <c r="Q24" s="24">
        <f t="shared" si="16"/>
        <v>0</v>
      </c>
      <c r="R24" s="17">
        <f t="shared" si="17"/>
        <v>0</v>
      </c>
      <c r="S24" s="28"/>
      <c r="T24" s="65"/>
      <c r="U24" s="65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33"/>
    </row>
    <row r="25" spans="1:97" s="29" customFormat="1" ht="30" customHeight="1" x14ac:dyDescent="0.4">
      <c r="A25" s="21">
        <v>22</v>
      </c>
      <c r="B25" s="29" t="s">
        <v>75</v>
      </c>
      <c r="C25" s="66" t="s">
        <v>74</v>
      </c>
      <c r="D25" s="67"/>
      <c r="E25" s="21"/>
      <c r="F25" s="21"/>
      <c r="G25" s="21"/>
      <c r="H25" s="21"/>
      <c r="I25" s="21">
        <f t="shared" si="9"/>
        <v>0</v>
      </c>
      <c r="J25" s="21">
        <f t="shared" si="10"/>
        <v>0</v>
      </c>
      <c r="K25" s="21"/>
      <c r="L25" s="21">
        <f t="shared" si="11"/>
        <v>0</v>
      </c>
      <c r="M25" s="21">
        <f t="shared" si="12"/>
        <v>1</v>
      </c>
      <c r="N25" s="21">
        <f t="shared" si="13"/>
        <v>0</v>
      </c>
      <c r="O25" s="21">
        <f t="shared" si="14"/>
        <v>0</v>
      </c>
      <c r="P25" s="22">
        <f t="shared" si="15"/>
        <v>0</v>
      </c>
      <c r="Q25" s="24">
        <f t="shared" si="16"/>
        <v>0</v>
      </c>
      <c r="R25" s="17">
        <f t="shared" si="17"/>
        <v>0</v>
      </c>
      <c r="S25" s="28"/>
      <c r="T25" s="65"/>
      <c r="U25" s="65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33"/>
    </row>
    <row r="26" spans="1:97" s="29" customFormat="1" ht="30" customHeight="1" x14ac:dyDescent="0.4">
      <c r="A26" s="21">
        <v>23</v>
      </c>
      <c r="B26" s="29" t="s">
        <v>180</v>
      </c>
      <c r="C26" s="66" t="s">
        <v>94</v>
      </c>
      <c r="D26" s="67"/>
      <c r="E26" s="21"/>
      <c r="F26" s="21"/>
      <c r="G26" s="21"/>
      <c r="H26" s="21"/>
      <c r="I26" s="21">
        <f t="shared" si="9"/>
        <v>0</v>
      </c>
      <c r="J26" s="21">
        <f t="shared" si="10"/>
        <v>0</v>
      </c>
      <c r="K26" s="21"/>
      <c r="L26" s="21">
        <f t="shared" si="11"/>
        <v>0</v>
      </c>
      <c r="M26" s="21">
        <f t="shared" si="12"/>
        <v>1</v>
      </c>
      <c r="N26" s="21">
        <f t="shared" si="13"/>
        <v>0</v>
      </c>
      <c r="O26" s="21">
        <f t="shared" si="14"/>
        <v>0</v>
      </c>
      <c r="P26" s="22">
        <f t="shared" si="15"/>
        <v>0</v>
      </c>
      <c r="Q26" s="24">
        <f t="shared" si="16"/>
        <v>0</v>
      </c>
      <c r="R26" s="17">
        <f t="shared" si="17"/>
        <v>0</v>
      </c>
      <c r="S26" s="28"/>
      <c r="T26" s="65"/>
      <c r="U26" s="65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33"/>
    </row>
    <row r="27" spans="1:97" ht="19.5" x14ac:dyDescent="0.4">
      <c r="A27" s="51" t="s">
        <v>182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T27" s="65"/>
      <c r="U27" s="65"/>
    </row>
    <row r="28" spans="1:97" ht="26.25" customHeight="1" x14ac:dyDescent="0.4">
      <c r="C28" s="30" t="s">
        <v>41</v>
      </c>
    </row>
    <row r="29" spans="1:97" ht="45.75" customHeight="1" x14ac:dyDescent="0.4">
      <c r="A29" s="53" t="s">
        <v>42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</row>
  </sheetData>
  <mergeCells count="5">
    <mergeCell ref="A29:R29"/>
    <mergeCell ref="A1:M2"/>
    <mergeCell ref="N2:P2"/>
    <mergeCell ref="Q2:R2"/>
    <mergeCell ref="A27:R27"/>
  </mergeCells>
  <phoneticPr fontId="3" type="noConversion"/>
  <conditionalFormatting sqref="AK14 R5:R26">
    <cfRule type="cellIs" dxfId="7" priority="1" stopIfTrue="1" operator="lessThan">
      <formula>0</formula>
    </cfRule>
  </conditionalFormatting>
  <pageMargins left="0.25" right="0.25" top="0.75" bottom="0.75" header="0.3" footer="0.3"/>
  <pageSetup paperSize="9" fitToHeight="0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opLeftCell="A10" zoomScale="81" zoomScaleNormal="81" workbookViewId="0">
      <selection activeCell="U4" sqref="U4"/>
    </sheetView>
  </sheetViews>
  <sheetFormatPr defaultColWidth="8.7265625" defaultRowHeight="17" x14ac:dyDescent="0.4"/>
  <cols>
    <col min="1" max="1" width="6.6328125" style="28" customWidth="1"/>
    <col min="2" max="2" width="7.6328125" style="28" customWidth="1"/>
    <col min="3" max="3" width="9.6328125" style="28" customWidth="1"/>
    <col min="4" max="9" width="6.6328125" style="28" customWidth="1"/>
    <col min="10" max="10" width="8.36328125" style="28" customWidth="1"/>
    <col min="11" max="11" width="9.1796875" style="28" customWidth="1"/>
    <col min="12" max="12" width="9" style="28" customWidth="1"/>
    <col min="13" max="13" width="8.90625" style="28" customWidth="1"/>
    <col min="14" max="15" width="6.6328125" style="28" customWidth="1"/>
    <col min="16" max="16" width="7.6328125" style="28" bestFit="1" customWidth="1"/>
    <col min="17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244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194</v>
      </c>
      <c r="C4" s="68" t="s">
        <v>74</v>
      </c>
      <c r="D4" s="31"/>
      <c r="E4" s="32"/>
      <c r="F4" s="2"/>
      <c r="G4" s="2"/>
      <c r="H4" s="2"/>
      <c r="I4" s="2">
        <f>SUM(D4:H4)</f>
        <v>0</v>
      </c>
      <c r="J4" s="2">
        <f t="shared" ref="J4:J6" si="0">SUM(P4/3)</f>
        <v>0</v>
      </c>
      <c r="K4" s="2"/>
      <c r="L4" s="2">
        <f t="shared" ref="L4:L6" si="1">SUM(J4:K4)</f>
        <v>0</v>
      </c>
      <c r="M4" s="2">
        <f>RANK(L4,$L$4:$L$7)</f>
        <v>1</v>
      </c>
      <c r="N4" s="2">
        <f>MAX(D4:H4)</f>
        <v>0</v>
      </c>
      <c r="O4" s="2">
        <f>MIN(D4:H4)</f>
        <v>0</v>
      </c>
      <c r="P4" s="4">
        <f t="shared" ref="P4:P6" si="2">SUM(I4-N4-O4)</f>
        <v>0</v>
      </c>
      <c r="Q4" s="4">
        <f t="shared" ref="Q4:Q6" si="3">AVERAGE(N4:O4)</f>
        <v>0</v>
      </c>
      <c r="R4" s="5">
        <f t="shared" ref="R4:R6" si="4">L4-Q4</f>
        <v>0</v>
      </c>
    </row>
    <row r="5" spans="1:18" ht="30" customHeight="1" x14ac:dyDescent="0.4">
      <c r="A5" s="11">
        <v>2</v>
      </c>
      <c r="B5" s="29" t="s">
        <v>195</v>
      </c>
      <c r="C5" s="29" t="s">
        <v>196</v>
      </c>
      <c r="D5" s="31"/>
      <c r="E5" s="32"/>
      <c r="F5" s="2"/>
      <c r="G5" s="2"/>
      <c r="H5" s="2"/>
      <c r="I5" s="2">
        <f>SUM(D5:H5)</f>
        <v>0</v>
      </c>
      <c r="J5" s="2">
        <f t="shared" si="0"/>
        <v>0</v>
      </c>
      <c r="K5" s="2"/>
      <c r="L5" s="2">
        <f t="shared" si="1"/>
        <v>0</v>
      </c>
      <c r="M5" s="2">
        <f>RANK(L5,$L$4:$L$7)</f>
        <v>1</v>
      </c>
      <c r="N5" s="2">
        <f>MAX(D5:H5)</f>
        <v>0</v>
      </c>
      <c r="O5" s="2">
        <f>MIN(D5:H5)</f>
        <v>0</v>
      </c>
      <c r="P5" s="4">
        <f t="shared" si="2"/>
        <v>0</v>
      </c>
      <c r="Q5" s="4">
        <f t="shared" si="3"/>
        <v>0</v>
      </c>
      <c r="R5" s="6">
        <f t="shared" si="4"/>
        <v>0</v>
      </c>
    </row>
    <row r="6" spans="1:18" ht="30" customHeight="1" x14ac:dyDescent="0.4">
      <c r="A6" s="11">
        <v>3</v>
      </c>
      <c r="B6" s="29" t="s">
        <v>201</v>
      </c>
      <c r="C6" s="29" t="s">
        <v>176</v>
      </c>
      <c r="D6" s="31"/>
      <c r="E6" s="32"/>
      <c r="F6" s="2"/>
      <c r="G6" s="2"/>
      <c r="H6" s="2"/>
      <c r="I6" s="2">
        <f>SUM(D6:H6)</f>
        <v>0</v>
      </c>
      <c r="J6" s="2">
        <f t="shared" si="0"/>
        <v>0</v>
      </c>
      <c r="K6" s="2"/>
      <c r="L6" s="2">
        <f t="shared" si="1"/>
        <v>0</v>
      </c>
      <c r="M6" s="2">
        <f>RANK(L6,$L$4:$L$7)</f>
        <v>1</v>
      </c>
      <c r="N6" s="2">
        <f>MAX(D6:H6)</f>
        <v>0</v>
      </c>
      <c r="O6" s="2">
        <f>MIN(D6:H6)</f>
        <v>0</v>
      </c>
      <c r="P6" s="4">
        <f t="shared" si="2"/>
        <v>0</v>
      </c>
      <c r="Q6" s="4">
        <f t="shared" si="3"/>
        <v>0</v>
      </c>
      <c r="R6" s="6">
        <f t="shared" si="4"/>
        <v>0</v>
      </c>
    </row>
    <row r="7" spans="1:18" ht="30" customHeight="1" x14ac:dyDescent="0.4">
      <c r="A7" s="11">
        <v>4</v>
      </c>
      <c r="B7" s="29" t="s">
        <v>202</v>
      </c>
      <c r="C7" s="29" t="s">
        <v>87</v>
      </c>
      <c r="E7" s="32"/>
      <c r="F7" s="2"/>
      <c r="G7" s="2"/>
      <c r="H7" s="2"/>
      <c r="I7" s="2">
        <f t="shared" ref="I7:I20" si="5">SUM(D7:H7)</f>
        <v>0</v>
      </c>
      <c r="J7" s="2">
        <f t="shared" ref="J7:J21" si="6">SUM(P7/3)</f>
        <v>0</v>
      </c>
      <c r="K7" s="2"/>
      <c r="L7" s="2">
        <f t="shared" ref="L7:L21" si="7">SUM(J7:K7)</f>
        <v>0</v>
      </c>
      <c r="M7" s="2">
        <f t="shared" ref="M7:M22" si="8">RANK(L7,$L$4:$L$7)</f>
        <v>1</v>
      </c>
      <c r="N7" s="2">
        <f t="shared" ref="N7:N20" si="9">MAX(D7:H7)</f>
        <v>0</v>
      </c>
      <c r="O7" s="2">
        <f t="shared" ref="O7:O20" si="10">MIN(D7:H7)</f>
        <v>0</v>
      </c>
      <c r="P7" s="4">
        <f t="shared" ref="P7:P21" si="11">SUM(I7-N7-O7)</f>
        <v>0</v>
      </c>
      <c r="Q7" s="4">
        <f t="shared" ref="Q7:Q21" si="12">AVERAGE(N7:O7)</f>
        <v>0</v>
      </c>
      <c r="R7" s="6">
        <f t="shared" ref="R7:R21" si="13">L7-Q7</f>
        <v>0</v>
      </c>
    </row>
    <row r="8" spans="1:18" ht="30" customHeight="1" x14ac:dyDescent="0.4">
      <c r="A8" s="11">
        <v>5</v>
      </c>
      <c r="B8" s="29" t="s">
        <v>185</v>
      </c>
      <c r="C8" s="29" t="s">
        <v>160</v>
      </c>
      <c r="D8" s="31"/>
      <c r="E8" s="32"/>
      <c r="F8" s="2"/>
      <c r="G8" s="2"/>
      <c r="H8" s="2"/>
      <c r="I8" s="2">
        <f t="shared" si="5"/>
        <v>0</v>
      </c>
      <c r="J8" s="2">
        <f t="shared" si="6"/>
        <v>0</v>
      </c>
      <c r="K8" s="2"/>
      <c r="L8" s="2">
        <f t="shared" si="7"/>
        <v>0</v>
      </c>
      <c r="M8" s="2">
        <f t="shared" si="8"/>
        <v>1</v>
      </c>
      <c r="N8" s="2">
        <f t="shared" si="9"/>
        <v>0</v>
      </c>
      <c r="O8" s="2">
        <f t="shared" si="10"/>
        <v>0</v>
      </c>
      <c r="P8" s="4">
        <f t="shared" si="11"/>
        <v>0</v>
      </c>
      <c r="Q8" s="4">
        <f t="shared" si="12"/>
        <v>0</v>
      </c>
      <c r="R8" s="6">
        <f t="shared" si="13"/>
        <v>0</v>
      </c>
    </row>
    <row r="9" spans="1:18" ht="30" customHeight="1" x14ac:dyDescent="0.4">
      <c r="A9" s="11">
        <v>6</v>
      </c>
      <c r="B9" s="29" t="s">
        <v>186</v>
      </c>
      <c r="C9" s="29" t="s">
        <v>164</v>
      </c>
      <c r="D9" s="31"/>
      <c r="E9" s="32"/>
      <c r="F9" s="2"/>
      <c r="G9" s="2"/>
      <c r="H9" s="2"/>
      <c r="I9" s="2">
        <f t="shared" si="5"/>
        <v>0</v>
      </c>
      <c r="J9" s="2">
        <f t="shared" si="6"/>
        <v>0</v>
      </c>
      <c r="K9" s="2"/>
      <c r="L9" s="2">
        <f t="shared" si="7"/>
        <v>0</v>
      </c>
      <c r="M9" s="2">
        <f t="shared" si="8"/>
        <v>1</v>
      </c>
      <c r="N9" s="2">
        <f t="shared" si="9"/>
        <v>0</v>
      </c>
      <c r="O9" s="2">
        <f t="shared" si="10"/>
        <v>0</v>
      </c>
      <c r="P9" s="4">
        <f t="shared" si="11"/>
        <v>0</v>
      </c>
      <c r="Q9" s="4">
        <f t="shared" si="12"/>
        <v>0</v>
      </c>
      <c r="R9" s="6">
        <f t="shared" si="13"/>
        <v>0</v>
      </c>
    </row>
    <row r="10" spans="1:18" ht="30" customHeight="1" x14ac:dyDescent="0.4">
      <c r="A10" s="11">
        <v>7</v>
      </c>
      <c r="B10" s="29" t="s">
        <v>187</v>
      </c>
      <c r="C10" s="29" t="s">
        <v>164</v>
      </c>
      <c r="D10" s="31"/>
      <c r="E10" s="32"/>
      <c r="F10" s="2"/>
      <c r="G10" s="2"/>
      <c r="H10" s="2"/>
      <c r="I10" s="2">
        <f t="shared" si="5"/>
        <v>0</v>
      </c>
      <c r="J10" s="2">
        <f t="shared" si="6"/>
        <v>0</v>
      </c>
      <c r="K10" s="2"/>
      <c r="L10" s="2">
        <f t="shared" si="7"/>
        <v>0</v>
      </c>
      <c r="M10" s="2">
        <f t="shared" si="8"/>
        <v>1</v>
      </c>
      <c r="N10" s="2">
        <f t="shared" si="9"/>
        <v>0</v>
      </c>
      <c r="O10" s="2">
        <f t="shared" si="10"/>
        <v>0</v>
      </c>
      <c r="P10" s="4">
        <f t="shared" si="11"/>
        <v>0</v>
      </c>
      <c r="Q10" s="4">
        <f t="shared" si="12"/>
        <v>0</v>
      </c>
      <c r="R10" s="6">
        <f t="shared" si="13"/>
        <v>0</v>
      </c>
    </row>
    <row r="11" spans="1:18" ht="30" customHeight="1" x14ac:dyDescent="0.4">
      <c r="A11" s="11">
        <v>8</v>
      </c>
      <c r="B11" s="29" t="s">
        <v>188</v>
      </c>
      <c r="C11" s="29" t="s">
        <v>168</v>
      </c>
      <c r="D11" s="31"/>
      <c r="E11" s="32"/>
      <c r="F11" s="2"/>
      <c r="G11" s="2"/>
      <c r="H11" s="2"/>
      <c r="I11" s="2">
        <f t="shared" si="5"/>
        <v>0</v>
      </c>
      <c r="J11" s="2">
        <f t="shared" si="6"/>
        <v>0</v>
      </c>
      <c r="K11" s="2"/>
      <c r="L11" s="2">
        <f t="shared" si="7"/>
        <v>0</v>
      </c>
      <c r="M11" s="2">
        <f t="shared" si="8"/>
        <v>1</v>
      </c>
      <c r="N11" s="2">
        <f t="shared" si="9"/>
        <v>0</v>
      </c>
      <c r="O11" s="2">
        <f t="shared" si="10"/>
        <v>0</v>
      </c>
      <c r="P11" s="4">
        <f t="shared" si="11"/>
        <v>0</v>
      </c>
      <c r="Q11" s="4">
        <f t="shared" si="12"/>
        <v>0</v>
      </c>
      <c r="R11" s="6">
        <f t="shared" si="13"/>
        <v>0</v>
      </c>
    </row>
    <row r="12" spans="1:18" ht="30" customHeight="1" x14ac:dyDescent="0.4">
      <c r="A12" s="11">
        <v>9</v>
      </c>
      <c r="B12" s="29" t="s">
        <v>197</v>
      </c>
      <c r="C12" s="29" t="s">
        <v>196</v>
      </c>
      <c r="D12" s="31"/>
      <c r="E12" s="32"/>
      <c r="F12" s="2"/>
      <c r="G12" s="2"/>
      <c r="H12" s="2"/>
      <c r="I12" s="2">
        <f t="shared" si="5"/>
        <v>0</v>
      </c>
      <c r="J12" s="2">
        <f t="shared" si="6"/>
        <v>0</v>
      </c>
      <c r="K12" s="2"/>
      <c r="L12" s="2">
        <f t="shared" si="7"/>
        <v>0</v>
      </c>
      <c r="M12" s="2">
        <f t="shared" si="8"/>
        <v>1</v>
      </c>
      <c r="N12" s="2">
        <f t="shared" si="9"/>
        <v>0</v>
      </c>
      <c r="O12" s="2">
        <f t="shared" si="10"/>
        <v>0</v>
      </c>
      <c r="P12" s="4">
        <f t="shared" si="11"/>
        <v>0</v>
      </c>
      <c r="Q12" s="4">
        <f t="shared" si="12"/>
        <v>0</v>
      </c>
      <c r="R12" s="6">
        <f t="shared" si="13"/>
        <v>0</v>
      </c>
    </row>
    <row r="13" spans="1:18" ht="30" customHeight="1" x14ac:dyDescent="0.4">
      <c r="A13" s="11">
        <v>10</v>
      </c>
      <c r="B13" s="29" t="s">
        <v>192</v>
      </c>
      <c r="C13" s="29" t="s">
        <v>173</v>
      </c>
      <c r="D13" s="31"/>
      <c r="E13" s="32"/>
      <c r="F13" s="2"/>
      <c r="G13" s="2"/>
      <c r="H13" s="2"/>
      <c r="I13" s="2">
        <f t="shared" si="5"/>
        <v>0</v>
      </c>
      <c r="J13" s="2">
        <f t="shared" si="6"/>
        <v>0</v>
      </c>
      <c r="K13" s="2"/>
      <c r="L13" s="2">
        <f t="shared" si="7"/>
        <v>0</v>
      </c>
      <c r="M13" s="2">
        <f t="shared" si="8"/>
        <v>1</v>
      </c>
      <c r="N13" s="2">
        <f t="shared" si="9"/>
        <v>0</v>
      </c>
      <c r="O13" s="2">
        <f t="shared" si="10"/>
        <v>0</v>
      </c>
      <c r="P13" s="4">
        <f t="shared" si="11"/>
        <v>0</v>
      </c>
      <c r="Q13" s="4">
        <f t="shared" si="12"/>
        <v>0</v>
      </c>
      <c r="R13" s="6">
        <f t="shared" si="13"/>
        <v>0</v>
      </c>
    </row>
    <row r="14" spans="1:18" ht="30" customHeight="1" x14ac:dyDescent="0.4">
      <c r="A14" s="11">
        <v>11</v>
      </c>
      <c r="B14" s="29" t="s">
        <v>193</v>
      </c>
      <c r="C14" s="68" t="s">
        <v>74</v>
      </c>
      <c r="D14" s="31"/>
      <c r="E14" s="32"/>
      <c r="F14" s="2"/>
      <c r="G14" s="2"/>
      <c r="H14" s="2"/>
      <c r="I14" s="2">
        <f t="shared" si="5"/>
        <v>0</v>
      </c>
      <c r="J14" s="2">
        <f t="shared" si="6"/>
        <v>0</v>
      </c>
      <c r="K14" s="2"/>
      <c r="L14" s="2">
        <f t="shared" si="7"/>
        <v>0</v>
      </c>
      <c r="M14" s="2">
        <f t="shared" si="8"/>
        <v>1</v>
      </c>
      <c r="N14" s="2">
        <f t="shared" si="9"/>
        <v>0</v>
      </c>
      <c r="O14" s="2">
        <f t="shared" si="10"/>
        <v>0</v>
      </c>
      <c r="P14" s="4">
        <f t="shared" si="11"/>
        <v>0</v>
      </c>
      <c r="Q14" s="4">
        <f t="shared" si="12"/>
        <v>0</v>
      </c>
      <c r="R14" s="6">
        <f t="shared" si="13"/>
        <v>0</v>
      </c>
    </row>
    <row r="15" spans="1:18" ht="30" customHeight="1" x14ac:dyDescent="0.4">
      <c r="A15" s="11">
        <v>12</v>
      </c>
      <c r="B15" s="29" t="s">
        <v>183</v>
      </c>
      <c r="C15" s="29" t="s">
        <v>160</v>
      </c>
      <c r="D15" s="31"/>
      <c r="E15" s="32"/>
      <c r="F15" s="2"/>
      <c r="G15" s="2"/>
      <c r="H15" s="2"/>
      <c r="I15" s="2">
        <f t="shared" si="5"/>
        <v>0</v>
      </c>
      <c r="J15" s="2">
        <f t="shared" si="6"/>
        <v>0</v>
      </c>
      <c r="K15" s="2"/>
      <c r="L15" s="2">
        <f t="shared" si="7"/>
        <v>0</v>
      </c>
      <c r="M15" s="2">
        <f t="shared" si="8"/>
        <v>1</v>
      </c>
      <c r="N15" s="2">
        <f t="shared" si="9"/>
        <v>0</v>
      </c>
      <c r="O15" s="2">
        <f t="shared" si="10"/>
        <v>0</v>
      </c>
      <c r="P15" s="4">
        <f t="shared" si="11"/>
        <v>0</v>
      </c>
      <c r="Q15" s="4">
        <f t="shared" si="12"/>
        <v>0</v>
      </c>
      <c r="R15" s="6">
        <f t="shared" si="13"/>
        <v>0</v>
      </c>
    </row>
    <row r="16" spans="1:18" ht="30" customHeight="1" x14ac:dyDescent="0.4">
      <c r="A16" s="11">
        <v>13</v>
      </c>
      <c r="B16" s="29" t="s">
        <v>184</v>
      </c>
      <c r="C16" s="29" t="s">
        <v>160</v>
      </c>
      <c r="D16" s="31"/>
      <c r="E16" s="32"/>
      <c r="F16" s="2"/>
      <c r="G16" s="2"/>
      <c r="H16" s="2"/>
      <c r="I16" s="2">
        <f t="shared" si="5"/>
        <v>0</v>
      </c>
      <c r="J16" s="2">
        <f t="shared" si="6"/>
        <v>0</v>
      </c>
      <c r="K16" s="2"/>
      <c r="L16" s="2">
        <f t="shared" si="7"/>
        <v>0</v>
      </c>
      <c r="M16" s="2">
        <f t="shared" si="8"/>
        <v>1</v>
      </c>
      <c r="N16" s="2">
        <f t="shared" si="9"/>
        <v>0</v>
      </c>
      <c r="O16" s="2">
        <f t="shared" si="10"/>
        <v>0</v>
      </c>
      <c r="P16" s="4">
        <f t="shared" si="11"/>
        <v>0</v>
      </c>
      <c r="Q16" s="4">
        <f t="shared" si="12"/>
        <v>0</v>
      </c>
      <c r="R16" s="6">
        <f t="shared" si="13"/>
        <v>0</v>
      </c>
    </row>
    <row r="17" spans="1:18" ht="30" customHeight="1" x14ac:dyDescent="0.4">
      <c r="A17" s="11">
        <v>14</v>
      </c>
      <c r="B17" s="29" t="s">
        <v>198</v>
      </c>
      <c r="C17" s="29" t="s">
        <v>196</v>
      </c>
      <c r="D17" s="31"/>
      <c r="E17" s="32"/>
      <c r="F17" s="2"/>
      <c r="G17" s="2"/>
      <c r="H17" s="2"/>
      <c r="I17" s="2">
        <f t="shared" si="5"/>
        <v>0</v>
      </c>
      <c r="J17" s="2">
        <f t="shared" si="6"/>
        <v>0</v>
      </c>
      <c r="K17" s="2"/>
      <c r="L17" s="2">
        <f t="shared" si="7"/>
        <v>0</v>
      </c>
      <c r="M17" s="2">
        <f t="shared" si="8"/>
        <v>1</v>
      </c>
      <c r="N17" s="2">
        <f t="shared" si="9"/>
        <v>0</v>
      </c>
      <c r="O17" s="2">
        <f t="shared" si="10"/>
        <v>0</v>
      </c>
      <c r="P17" s="4">
        <f t="shared" si="11"/>
        <v>0</v>
      </c>
      <c r="Q17" s="4">
        <f t="shared" si="12"/>
        <v>0</v>
      </c>
      <c r="R17" s="6">
        <f t="shared" si="13"/>
        <v>0</v>
      </c>
    </row>
    <row r="18" spans="1:18" ht="30" customHeight="1" x14ac:dyDescent="0.4">
      <c r="A18" s="11">
        <v>15</v>
      </c>
      <c r="B18" s="29" t="s">
        <v>199</v>
      </c>
      <c r="C18" s="29" t="s">
        <v>176</v>
      </c>
      <c r="D18" s="31"/>
      <c r="E18" s="32"/>
      <c r="F18" s="2"/>
      <c r="G18" s="2"/>
      <c r="H18" s="2"/>
      <c r="I18" s="2">
        <f t="shared" si="5"/>
        <v>0</v>
      </c>
      <c r="J18" s="2">
        <f t="shared" si="6"/>
        <v>0</v>
      </c>
      <c r="K18" s="2"/>
      <c r="L18" s="2">
        <f t="shared" si="7"/>
        <v>0</v>
      </c>
      <c r="M18" s="2">
        <f t="shared" si="8"/>
        <v>1</v>
      </c>
      <c r="N18" s="2">
        <f t="shared" si="9"/>
        <v>0</v>
      </c>
      <c r="O18" s="2">
        <f t="shared" si="10"/>
        <v>0</v>
      </c>
      <c r="P18" s="4">
        <f t="shared" si="11"/>
        <v>0</v>
      </c>
      <c r="Q18" s="4">
        <f t="shared" si="12"/>
        <v>0</v>
      </c>
      <c r="R18" s="6">
        <f t="shared" si="13"/>
        <v>0</v>
      </c>
    </row>
    <row r="19" spans="1:18" ht="30" customHeight="1" x14ac:dyDescent="0.4">
      <c r="A19" s="11">
        <v>16</v>
      </c>
      <c r="B19" s="29" t="s">
        <v>189</v>
      </c>
      <c r="C19" s="29" t="s">
        <v>168</v>
      </c>
      <c r="D19" s="31"/>
      <c r="E19" s="32"/>
      <c r="F19" s="2"/>
      <c r="G19" s="2"/>
      <c r="H19" s="2"/>
      <c r="I19" s="2">
        <f t="shared" si="5"/>
        <v>0</v>
      </c>
      <c r="J19" s="2">
        <f t="shared" si="6"/>
        <v>0</v>
      </c>
      <c r="K19" s="2"/>
      <c r="L19" s="2">
        <f t="shared" si="7"/>
        <v>0</v>
      </c>
      <c r="M19" s="2">
        <f t="shared" si="8"/>
        <v>1</v>
      </c>
      <c r="N19" s="2">
        <f t="shared" si="9"/>
        <v>0</v>
      </c>
      <c r="O19" s="2">
        <f t="shared" si="10"/>
        <v>0</v>
      </c>
      <c r="P19" s="4">
        <f t="shared" si="11"/>
        <v>0</v>
      </c>
      <c r="Q19" s="4">
        <f t="shared" si="12"/>
        <v>0</v>
      </c>
      <c r="R19" s="6">
        <f t="shared" si="13"/>
        <v>0</v>
      </c>
    </row>
    <row r="20" spans="1:18" ht="30" customHeight="1" x14ac:dyDescent="0.4">
      <c r="A20" s="11">
        <v>17</v>
      </c>
      <c r="B20" s="29" t="s">
        <v>190</v>
      </c>
      <c r="C20" s="29" t="s">
        <v>191</v>
      </c>
      <c r="D20" s="31"/>
      <c r="E20" s="32"/>
      <c r="F20" s="2"/>
      <c r="G20" s="2"/>
      <c r="H20" s="2"/>
      <c r="I20" s="2">
        <f t="shared" si="5"/>
        <v>0</v>
      </c>
      <c r="J20" s="2">
        <f t="shared" si="6"/>
        <v>0</v>
      </c>
      <c r="K20" s="2"/>
      <c r="L20" s="2">
        <f t="shared" si="7"/>
        <v>0</v>
      </c>
      <c r="M20" s="2">
        <f t="shared" si="8"/>
        <v>1</v>
      </c>
      <c r="N20" s="2">
        <f t="shared" si="9"/>
        <v>0</v>
      </c>
      <c r="O20" s="2">
        <f t="shared" si="10"/>
        <v>0</v>
      </c>
      <c r="P20" s="4">
        <f t="shared" si="11"/>
        <v>0</v>
      </c>
      <c r="Q20" s="4">
        <f t="shared" si="12"/>
        <v>0</v>
      </c>
      <c r="R20" s="6">
        <f t="shared" si="13"/>
        <v>0</v>
      </c>
    </row>
    <row r="21" spans="1:18" ht="30" customHeight="1" x14ac:dyDescent="0.4">
      <c r="A21" s="11">
        <v>18</v>
      </c>
      <c r="B21" s="29" t="s">
        <v>200</v>
      </c>
      <c r="C21" s="29" t="s">
        <v>176</v>
      </c>
      <c r="D21" s="31"/>
      <c r="E21" s="32"/>
      <c r="F21" s="2"/>
      <c r="G21" s="2"/>
      <c r="H21" s="2"/>
      <c r="I21" s="2">
        <f>SUM(D21:H21)</f>
        <v>0</v>
      </c>
      <c r="J21" s="2">
        <f t="shared" si="6"/>
        <v>0</v>
      </c>
      <c r="K21" s="2"/>
      <c r="L21" s="2">
        <f t="shared" si="7"/>
        <v>0</v>
      </c>
      <c r="M21" s="2">
        <f>RANK(L21,$L$4:$L$7)</f>
        <v>1</v>
      </c>
      <c r="N21" s="2">
        <f>MAX(D21:H21)</f>
        <v>0</v>
      </c>
      <c r="O21" s="2">
        <f>MIN(D21:H21)</f>
        <v>0</v>
      </c>
      <c r="P21" s="4">
        <f t="shared" si="11"/>
        <v>0</v>
      </c>
      <c r="Q21" s="4">
        <f t="shared" si="12"/>
        <v>0</v>
      </c>
      <c r="R21" s="6">
        <f t="shared" si="13"/>
        <v>0</v>
      </c>
    </row>
    <row r="22" spans="1:18" ht="30" customHeight="1" x14ac:dyDescent="0.4">
      <c r="A22" s="11">
        <v>19</v>
      </c>
      <c r="B22" s="29" t="s">
        <v>203</v>
      </c>
      <c r="C22" s="68" t="s">
        <v>74</v>
      </c>
      <c r="D22" s="31"/>
      <c r="E22" s="32"/>
      <c r="F22" s="2"/>
      <c r="G22" s="2"/>
      <c r="H22" s="2"/>
      <c r="I22" s="2">
        <f t="shared" ref="I22" si="14">SUM(D22:H22)</f>
        <v>0</v>
      </c>
      <c r="J22" s="2">
        <f t="shared" ref="J22" si="15">SUM(P22/3)</f>
        <v>0</v>
      </c>
      <c r="K22" s="2"/>
      <c r="L22" s="2">
        <f t="shared" ref="L22" si="16">SUM(J22:K22)</f>
        <v>0</v>
      </c>
      <c r="M22" s="2">
        <f t="shared" si="8"/>
        <v>1</v>
      </c>
      <c r="N22" s="2">
        <f t="shared" ref="N22" si="17">MAX(D22:H22)</f>
        <v>0</v>
      </c>
      <c r="O22" s="2">
        <f t="shared" ref="O22" si="18">MIN(D22:H22)</f>
        <v>0</v>
      </c>
      <c r="P22" s="4">
        <f t="shared" ref="P22" si="19">SUM(I22-N22-O22)</f>
        <v>0</v>
      </c>
      <c r="Q22" s="4">
        <f t="shared" ref="Q22" si="20">AVERAGE(N22:O22)</f>
        <v>0</v>
      </c>
      <c r="R22" s="6">
        <f t="shared" ref="R22" si="21">L22-Q22</f>
        <v>0</v>
      </c>
    </row>
    <row r="23" spans="1:18" ht="19.5" x14ac:dyDescent="0.4">
      <c r="A23" s="51" t="s">
        <v>204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</row>
    <row r="24" spans="1:18" ht="31.5" customHeight="1" x14ac:dyDescent="0.4">
      <c r="C24" s="30" t="s">
        <v>41</v>
      </c>
    </row>
    <row r="25" spans="1:18" ht="33.75" customHeight="1" x14ac:dyDescent="0.4">
      <c r="A25" s="53" t="s">
        <v>42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</row>
  </sheetData>
  <mergeCells count="5">
    <mergeCell ref="A1:M2"/>
    <mergeCell ref="N2:P2"/>
    <mergeCell ref="Q2:R2"/>
    <mergeCell ref="A23:R23"/>
    <mergeCell ref="A25:R25"/>
  </mergeCells>
  <phoneticPr fontId="3" type="noConversion"/>
  <conditionalFormatting sqref="R5:R22">
    <cfRule type="cellIs" dxfId="6" priority="1" stopIfTrue="1" operator="lessThan">
      <formula>0</formula>
    </cfRule>
  </conditionalFormatting>
  <pageMargins left="0.25" right="0.25" top="0.75" bottom="0.75" header="0.3" footer="0.3"/>
  <pageSetup paperSize="9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71" zoomScaleNormal="71" workbookViewId="0">
      <selection activeCell="K17" sqref="K17"/>
    </sheetView>
  </sheetViews>
  <sheetFormatPr defaultColWidth="8.7265625" defaultRowHeight="17" x14ac:dyDescent="0.4"/>
  <cols>
    <col min="1" max="1" width="7.7265625" style="28" customWidth="1"/>
    <col min="2" max="2" width="8.6328125" style="28" customWidth="1"/>
    <col min="3" max="3" width="10.7265625" style="28" customWidth="1"/>
    <col min="4" max="8" width="6.6328125" style="28" customWidth="1"/>
    <col min="9" max="9" width="7" style="28" customWidth="1"/>
    <col min="10" max="10" width="8.1796875" style="28" customWidth="1"/>
    <col min="11" max="11" width="8.81640625" style="28" customWidth="1"/>
    <col min="12" max="12" width="9.26953125" style="28" customWidth="1"/>
    <col min="13" max="13" width="9" style="28" customWidth="1"/>
    <col min="14" max="15" width="6.6328125" style="28" customWidth="1"/>
    <col min="16" max="16" width="7.1796875" style="28" customWidth="1"/>
    <col min="17" max="17" width="7.26953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245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209</v>
      </c>
      <c r="C4" s="29" t="s">
        <v>164</v>
      </c>
      <c r="D4" s="31"/>
      <c r="E4" s="32"/>
      <c r="F4" s="2"/>
      <c r="G4" s="2"/>
      <c r="H4" s="2"/>
      <c r="I4" s="2">
        <f>SUM(B4:H4)</f>
        <v>0</v>
      </c>
      <c r="J4" s="2">
        <f t="shared" ref="J4:J6" si="0">SUM(P4/3)</f>
        <v>0</v>
      </c>
      <c r="K4" s="2"/>
      <c r="L4" s="2">
        <f t="shared" ref="L4:L6" si="1">SUM(J4:K4)</f>
        <v>0</v>
      </c>
      <c r="M4" s="2">
        <f>RANK(L4,$L$4:$L$7)</f>
        <v>1</v>
      </c>
      <c r="N4" s="2">
        <f>MAX(B4:H4)</f>
        <v>0</v>
      </c>
      <c r="O4" s="2">
        <f>MIN(B4:H4)</f>
        <v>0</v>
      </c>
      <c r="P4" s="4">
        <f t="shared" ref="P4:P6" si="2">SUM(I4-N4-O4)</f>
        <v>0</v>
      </c>
      <c r="Q4" s="4">
        <f t="shared" ref="Q4:Q6" si="3">AVERAGE(N4:O4)</f>
        <v>0</v>
      </c>
      <c r="R4" s="5">
        <f t="shared" ref="R4:R6" si="4">L4-Q4</f>
        <v>0</v>
      </c>
    </row>
    <row r="5" spans="1:18" ht="30" customHeight="1" x14ac:dyDescent="0.4">
      <c r="A5" s="11">
        <v>2</v>
      </c>
      <c r="B5" s="29" t="s">
        <v>210</v>
      </c>
      <c r="C5" s="29" t="s">
        <v>168</v>
      </c>
      <c r="D5" s="16"/>
      <c r="E5" s="2"/>
      <c r="F5" s="2"/>
      <c r="G5" s="2"/>
      <c r="H5" s="2"/>
      <c r="I5" s="2">
        <f t="shared" ref="I5:I6" si="5">SUM(D5:H5)</f>
        <v>0</v>
      </c>
      <c r="J5" s="2">
        <f t="shared" si="0"/>
        <v>0</v>
      </c>
      <c r="K5" s="2"/>
      <c r="L5" s="2">
        <f t="shared" si="1"/>
        <v>0</v>
      </c>
      <c r="M5" s="2">
        <f>RANK(L5,$L$4:$L$7)</f>
        <v>1</v>
      </c>
      <c r="N5" s="2">
        <f t="shared" ref="N5:N6" si="6">MAX(D5:H5)</f>
        <v>0</v>
      </c>
      <c r="O5" s="2">
        <f t="shared" ref="O5:O6" si="7">MIN(D5:H5)</f>
        <v>0</v>
      </c>
      <c r="P5" s="4">
        <f t="shared" si="2"/>
        <v>0</v>
      </c>
      <c r="Q5" s="4">
        <f t="shared" si="3"/>
        <v>0</v>
      </c>
      <c r="R5" s="6">
        <f t="shared" si="4"/>
        <v>0</v>
      </c>
    </row>
    <row r="6" spans="1:18" ht="30" customHeight="1" x14ac:dyDescent="0.4">
      <c r="A6" s="11">
        <v>3</v>
      </c>
      <c r="B6" s="29" t="s">
        <v>215</v>
      </c>
      <c r="C6" s="29" t="s">
        <v>173</v>
      </c>
      <c r="D6" s="16"/>
      <c r="E6" s="2"/>
      <c r="F6" s="2"/>
      <c r="G6" s="2"/>
      <c r="H6" s="2"/>
      <c r="I6" s="2">
        <f t="shared" si="5"/>
        <v>0</v>
      </c>
      <c r="J6" s="2">
        <f t="shared" si="0"/>
        <v>0</v>
      </c>
      <c r="K6" s="2"/>
      <c r="L6" s="2">
        <f t="shared" si="1"/>
        <v>0</v>
      </c>
      <c r="M6" s="2">
        <f>RANK(L6,$L$4:$L$7)</f>
        <v>1</v>
      </c>
      <c r="N6" s="2">
        <f t="shared" si="6"/>
        <v>0</v>
      </c>
      <c r="O6" s="2">
        <f t="shared" si="7"/>
        <v>0</v>
      </c>
      <c r="P6" s="4">
        <f t="shared" si="2"/>
        <v>0</v>
      </c>
      <c r="Q6" s="4">
        <f t="shared" si="3"/>
        <v>0</v>
      </c>
      <c r="R6" s="6">
        <f t="shared" si="4"/>
        <v>0</v>
      </c>
    </row>
    <row r="7" spans="1:18" ht="30" customHeight="1" x14ac:dyDescent="0.4">
      <c r="A7" s="11">
        <v>4</v>
      </c>
      <c r="B7" s="29" t="s">
        <v>216</v>
      </c>
      <c r="C7" s="29" t="s">
        <v>196</v>
      </c>
      <c r="D7" s="16"/>
      <c r="E7" s="2"/>
      <c r="F7" s="2"/>
      <c r="G7" s="2"/>
      <c r="H7" s="2"/>
      <c r="I7" s="2">
        <f t="shared" ref="I7:I17" si="8">SUM(D7:H7)</f>
        <v>0</v>
      </c>
      <c r="J7" s="2">
        <f t="shared" ref="J7:J17" si="9">SUM(P7/3)</f>
        <v>0</v>
      </c>
      <c r="K7" s="2"/>
      <c r="L7" s="2">
        <f t="shared" ref="L7:L17" si="10">SUM(J7:K7)</f>
        <v>0</v>
      </c>
      <c r="M7" s="2">
        <f t="shared" ref="M7:M17" si="11">RANK(L7,$L$4:$L$7)</f>
        <v>1</v>
      </c>
      <c r="N7" s="2">
        <f t="shared" ref="N7:N17" si="12">MAX(D7:H7)</f>
        <v>0</v>
      </c>
      <c r="O7" s="2">
        <f t="shared" ref="O7:O17" si="13">MIN(D7:H7)</f>
        <v>0</v>
      </c>
      <c r="P7" s="4">
        <f t="shared" ref="P7:P17" si="14">SUM(I7-N7-O7)</f>
        <v>0</v>
      </c>
      <c r="Q7" s="4">
        <f t="shared" ref="Q7:Q17" si="15">AVERAGE(N7:O7)</f>
        <v>0</v>
      </c>
      <c r="R7" s="6">
        <f t="shared" ref="R7:R17" si="16">L7-Q7</f>
        <v>0</v>
      </c>
    </row>
    <row r="8" spans="1:18" ht="30" customHeight="1" x14ac:dyDescent="0.4">
      <c r="A8" s="11">
        <v>5</v>
      </c>
      <c r="B8" s="29" t="s">
        <v>205</v>
      </c>
      <c r="C8" s="29" t="s">
        <v>152</v>
      </c>
      <c r="D8" s="16"/>
      <c r="E8" s="2"/>
      <c r="F8" s="2"/>
      <c r="G8" s="2"/>
      <c r="H8" s="2"/>
      <c r="I8" s="2">
        <f t="shared" si="8"/>
        <v>0</v>
      </c>
      <c r="J8" s="2">
        <f t="shared" si="9"/>
        <v>0</v>
      </c>
      <c r="K8" s="2"/>
      <c r="L8" s="2">
        <f t="shared" si="10"/>
        <v>0</v>
      </c>
      <c r="M8" s="2">
        <f t="shared" si="11"/>
        <v>1</v>
      </c>
      <c r="N8" s="2">
        <f t="shared" si="12"/>
        <v>0</v>
      </c>
      <c r="O8" s="2">
        <f t="shared" si="13"/>
        <v>0</v>
      </c>
      <c r="P8" s="4">
        <f t="shared" si="14"/>
        <v>0</v>
      </c>
      <c r="Q8" s="4">
        <f t="shared" si="15"/>
        <v>0</v>
      </c>
      <c r="R8" s="6">
        <f t="shared" si="16"/>
        <v>0</v>
      </c>
    </row>
    <row r="9" spans="1:18" ht="30" customHeight="1" x14ac:dyDescent="0.4">
      <c r="A9" s="11">
        <v>6</v>
      </c>
      <c r="B9" s="29" t="s">
        <v>206</v>
      </c>
      <c r="C9" s="29" t="s">
        <v>160</v>
      </c>
      <c r="D9" s="16"/>
      <c r="E9" s="2"/>
      <c r="F9" s="2"/>
      <c r="G9" s="2"/>
      <c r="H9" s="2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f t="shared" si="11"/>
        <v>1</v>
      </c>
      <c r="N9" s="2">
        <f t="shared" si="12"/>
        <v>0</v>
      </c>
      <c r="O9" s="2">
        <f t="shared" si="13"/>
        <v>0</v>
      </c>
      <c r="P9" s="4">
        <f t="shared" si="14"/>
        <v>0</v>
      </c>
      <c r="Q9" s="4">
        <f t="shared" si="15"/>
        <v>0</v>
      </c>
      <c r="R9" s="6">
        <f t="shared" si="16"/>
        <v>0</v>
      </c>
    </row>
    <row r="10" spans="1:18" ht="30" customHeight="1" x14ac:dyDescent="0.4">
      <c r="A10" s="11">
        <v>7</v>
      </c>
      <c r="B10" s="29" t="s">
        <v>207</v>
      </c>
      <c r="C10" s="29" t="s">
        <v>160</v>
      </c>
      <c r="D10" s="16"/>
      <c r="E10" s="2"/>
      <c r="F10" s="2"/>
      <c r="G10" s="2"/>
      <c r="H10" s="2"/>
      <c r="I10" s="2">
        <f t="shared" si="8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2">
        <f t="shared" si="12"/>
        <v>0</v>
      </c>
      <c r="O10" s="2">
        <f t="shared" si="13"/>
        <v>0</v>
      </c>
      <c r="P10" s="4">
        <f t="shared" si="14"/>
        <v>0</v>
      </c>
      <c r="Q10" s="4">
        <f t="shared" si="15"/>
        <v>0</v>
      </c>
      <c r="R10" s="6">
        <f t="shared" si="16"/>
        <v>0</v>
      </c>
    </row>
    <row r="11" spans="1:18" ht="30" customHeight="1" x14ac:dyDescent="0.4">
      <c r="A11" s="11">
        <v>8</v>
      </c>
      <c r="B11" s="29" t="s">
        <v>208</v>
      </c>
      <c r="C11" s="29" t="s">
        <v>164</v>
      </c>
      <c r="D11" s="16"/>
      <c r="E11" s="2"/>
      <c r="F11" s="2"/>
      <c r="G11" s="2"/>
      <c r="H11" s="2"/>
      <c r="I11" s="2">
        <f t="shared" si="8"/>
        <v>0</v>
      </c>
      <c r="J11" s="2">
        <f t="shared" si="9"/>
        <v>0</v>
      </c>
      <c r="K11" s="2"/>
      <c r="L11" s="2">
        <f t="shared" si="10"/>
        <v>0</v>
      </c>
      <c r="M11" s="2">
        <f t="shared" si="11"/>
        <v>1</v>
      </c>
      <c r="N11" s="2">
        <f t="shared" si="12"/>
        <v>0</v>
      </c>
      <c r="O11" s="2">
        <f t="shared" si="13"/>
        <v>0</v>
      </c>
      <c r="P11" s="4">
        <f t="shared" si="14"/>
        <v>0</v>
      </c>
      <c r="Q11" s="4">
        <f t="shared" si="15"/>
        <v>0</v>
      </c>
      <c r="R11" s="6">
        <f t="shared" si="16"/>
        <v>0</v>
      </c>
    </row>
    <row r="12" spans="1:18" ht="30" customHeight="1" x14ac:dyDescent="0.4">
      <c r="A12" s="11">
        <v>9</v>
      </c>
      <c r="B12" s="29" t="s">
        <v>217</v>
      </c>
      <c r="C12" s="29" t="s">
        <v>196</v>
      </c>
      <c r="D12" s="16"/>
      <c r="E12" s="2"/>
      <c r="F12" s="2"/>
      <c r="G12" s="2"/>
      <c r="H12" s="2"/>
      <c r="I12" s="2">
        <f t="shared" si="8"/>
        <v>0</v>
      </c>
      <c r="J12" s="2">
        <f t="shared" si="9"/>
        <v>0</v>
      </c>
      <c r="K12" s="2"/>
      <c r="L12" s="2">
        <f t="shared" si="10"/>
        <v>0</v>
      </c>
      <c r="M12" s="2">
        <f t="shared" si="11"/>
        <v>1</v>
      </c>
      <c r="N12" s="2">
        <f t="shared" si="12"/>
        <v>0</v>
      </c>
      <c r="O12" s="2">
        <f t="shared" si="13"/>
        <v>0</v>
      </c>
      <c r="P12" s="4">
        <f t="shared" si="14"/>
        <v>0</v>
      </c>
      <c r="Q12" s="4">
        <f t="shared" si="15"/>
        <v>0</v>
      </c>
      <c r="R12" s="6">
        <f t="shared" si="16"/>
        <v>0</v>
      </c>
    </row>
    <row r="13" spans="1:18" ht="30" customHeight="1" x14ac:dyDescent="0.4">
      <c r="A13" s="11">
        <v>10</v>
      </c>
      <c r="B13" s="29" t="s">
        <v>212</v>
      </c>
      <c r="C13" s="29" t="s">
        <v>168</v>
      </c>
      <c r="D13" s="16"/>
      <c r="E13" s="2"/>
      <c r="F13" s="2"/>
      <c r="G13" s="2"/>
      <c r="H13" s="2"/>
      <c r="I13" s="2">
        <f t="shared" si="8"/>
        <v>0</v>
      </c>
      <c r="J13" s="2">
        <f t="shared" si="9"/>
        <v>0</v>
      </c>
      <c r="K13" s="2"/>
      <c r="L13" s="2">
        <f t="shared" si="10"/>
        <v>0</v>
      </c>
      <c r="M13" s="2">
        <f t="shared" si="11"/>
        <v>1</v>
      </c>
      <c r="N13" s="2">
        <f t="shared" si="12"/>
        <v>0</v>
      </c>
      <c r="O13" s="2">
        <f t="shared" si="13"/>
        <v>0</v>
      </c>
      <c r="P13" s="4">
        <f t="shared" si="14"/>
        <v>0</v>
      </c>
      <c r="Q13" s="4">
        <f t="shared" si="15"/>
        <v>0</v>
      </c>
      <c r="R13" s="6">
        <f t="shared" si="16"/>
        <v>0</v>
      </c>
    </row>
    <row r="14" spans="1:18" ht="30" customHeight="1" x14ac:dyDescent="0.4">
      <c r="A14" s="11">
        <v>11</v>
      </c>
      <c r="B14" s="29" t="s">
        <v>213</v>
      </c>
      <c r="C14" s="29" t="s">
        <v>173</v>
      </c>
      <c r="D14" s="16"/>
      <c r="E14" s="2"/>
      <c r="F14" s="2"/>
      <c r="G14" s="2"/>
      <c r="H14" s="2"/>
      <c r="I14" s="2">
        <f t="shared" si="8"/>
        <v>0</v>
      </c>
      <c r="J14" s="2">
        <f t="shared" si="9"/>
        <v>0</v>
      </c>
      <c r="K14" s="2"/>
      <c r="L14" s="2">
        <f t="shared" si="10"/>
        <v>0</v>
      </c>
      <c r="M14" s="2">
        <f t="shared" si="11"/>
        <v>1</v>
      </c>
      <c r="N14" s="2">
        <f t="shared" si="12"/>
        <v>0</v>
      </c>
      <c r="O14" s="2">
        <f t="shared" si="13"/>
        <v>0</v>
      </c>
      <c r="P14" s="4">
        <f t="shared" si="14"/>
        <v>0</v>
      </c>
      <c r="Q14" s="4">
        <f t="shared" si="15"/>
        <v>0</v>
      </c>
      <c r="R14" s="6">
        <f t="shared" si="16"/>
        <v>0</v>
      </c>
    </row>
    <row r="15" spans="1:18" ht="30" customHeight="1" x14ac:dyDescent="0.4">
      <c r="A15" s="11">
        <v>12</v>
      </c>
      <c r="B15" s="29" t="s">
        <v>218</v>
      </c>
      <c r="C15" s="29" t="s">
        <v>196</v>
      </c>
      <c r="D15" s="16"/>
      <c r="E15" s="2"/>
      <c r="F15" s="2"/>
      <c r="G15" s="2"/>
      <c r="H15" s="2"/>
      <c r="I15" s="2">
        <f t="shared" si="8"/>
        <v>0</v>
      </c>
      <c r="J15" s="2">
        <f t="shared" si="9"/>
        <v>0</v>
      </c>
      <c r="K15" s="2"/>
      <c r="L15" s="2">
        <f t="shared" si="10"/>
        <v>0</v>
      </c>
      <c r="M15" s="2">
        <f t="shared" si="11"/>
        <v>1</v>
      </c>
      <c r="N15" s="2">
        <f t="shared" si="12"/>
        <v>0</v>
      </c>
      <c r="O15" s="2">
        <f t="shared" si="13"/>
        <v>0</v>
      </c>
      <c r="P15" s="4">
        <f t="shared" si="14"/>
        <v>0</v>
      </c>
      <c r="Q15" s="4">
        <f t="shared" si="15"/>
        <v>0</v>
      </c>
      <c r="R15" s="6">
        <f t="shared" si="16"/>
        <v>0</v>
      </c>
    </row>
    <row r="16" spans="1:18" ht="30" customHeight="1" x14ac:dyDescent="0.4">
      <c r="A16" s="11">
        <v>13</v>
      </c>
      <c r="B16" s="29" t="s">
        <v>211</v>
      </c>
      <c r="C16" s="29" t="s">
        <v>168</v>
      </c>
      <c r="D16" s="16"/>
      <c r="E16" s="2"/>
      <c r="F16" s="2"/>
      <c r="G16" s="2"/>
      <c r="H16" s="2"/>
      <c r="I16" s="2">
        <f t="shared" si="8"/>
        <v>0</v>
      </c>
      <c r="J16" s="2">
        <f t="shared" si="9"/>
        <v>0</v>
      </c>
      <c r="K16" s="2"/>
      <c r="L16" s="2">
        <f t="shared" si="10"/>
        <v>0</v>
      </c>
      <c r="M16" s="2">
        <f t="shared" si="11"/>
        <v>1</v>
      </c>
      <c r="N16" s="2">
        <f t="shared" si="12"/>
        <v>0</v>
      </c>
      <c r="O16" s="2">
        <f t="shared" si="13"/>
        <v>0</v>
      </c>
      <c r="P16" s="4">
        <f t="shared" si="14"/>
        <v>0</v>
      </c>
      <c r="Q16" s="4">
        <f t="shared" si="15"/>
        <v>0</v>
      </c>
      <c r="R16" s="6">
        <f t="shared" si="16"/>
        <v>0</v>
      </c>
    </row>
    <row r="17" spans="1:18" ht="30" customHeight="1" x14ac:dyDescent="0.4">
      <c r="A17" s="11">
        <v>14</v>
      </c>
      <c r="B17" s="29" t="s">
        <v>214</v>
      </c>
      <c r="C17" s="29" t="s">
        <v>173</v>
      </c>
      <c r="D17" s="16"/>
      <c r="E17" s="2"/>
      <c r="F17" s="2"/>
      <c r="G17" s="2"/>
      <c r="H17" s="2"/>
      <c r="I17" s="2">
        <f t="shared" si="8"/>
        <v>0</v>
      </c>
      <c r="J17" s="2">
        <f t="shared" si="9"/>
        <v>0</v>
      </c>
      <c r="K17" s="2"/>
      <c r="L17" s="2">
        <f t="shared" si="10"/>
        <v>0</v>
      </c>
      <c r="M17" s="2">
        <f t="shared" si="11"/>
        <v>1</v>
      </c>
      <c r="N17" s="2">
        <f t="shared" si="12"/>
        <v>0</v>
      </c>
      <c r="O17" s="2">
        <f t="shared" si="13"/>
        <v>0</v>
      </c>
      <c r="P17" s="4">
        <f t="shared" si="14"/>
        <v>0</v>
      </c>
      <c r="Q17" s="4">
        <f t="shared" si="15"/>
        <v>0</v>
      </c>
      <c r="R17" s="6">
        <f t="shared" si="16"/>
        <v>0</v>
      </c>
    </row>
    <row r="18" spans="1:18" ht="19.5" x14ac:dyDescent="0.4">
      <c r="A18" s="51" t="s">
        <v>125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</row>
    <row r="19" spans="1:18" ht="43.9" customHeight="1" x14ac:dyDescent="0.4">
      <c r="C19" s="30" t="s">
        <v>41</v>
      </c>
    </row>
    <row r="20" spans="1:18" ht="33.75" customHeight="1" x14ac:dyDescent="0.4">
      <c r="A20" s="53" t="s">
        <v>42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</row>
  </sheetData>
  <mergeCells count="5">
    <mergeCell ref="A1:M2"/>
    <mergeCell ref="N2:P2"/>
    <mergeCell ref="Q2:R2"/>
    <mergeCell ref="A18:R18"/>
    <mergeCell ref="A20:R20"/>
  </mergeCells>
  <phoneticPr fontId="3" type="noConversion"/>
  <conditionalFormatting sqref="R5:R17">
    <cfRule type="cellIs" dxfId="5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T6" sqref="T6"/>
    </sheetView>
  </sheetViews>
  <sheetFormatPr defaultColWidth="8.7265625" defaultRowHeight="17" x14ac:dyDescent="0.4"/>
  <cols>
    <col min="1" max="1" width="6.6328125" style="28" customWidth="1"/>
    <col min="2" max="2" width="8.08984375" style="28" customWidth="1"/>
    <col min="3" max="3" width="10.08984375" style="28" customWidth="1"/>
    <col min="4" max="10" width="6.6328125" style="28" customWidth="1"/>
    <col min="11" max="11" width="8.36328125" style="28" customWidth="1"/>
    <col min="12" max="12" width="9" style="28" customWidth="1"/>
    <col min="13" max="13" width="8.08984375" style="28" customWidth="1"/>
    <col min="14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246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219</v>
      </c>
      <c r="C4" s="29" t="s">
        <v>160</v>
      </c>
      <c r="D4" s="16"/>
      <c r="E4" s="2"/>
      <c r="F4" s="2"/>
      <c r="G4" s="2"/>
      <c r="H4" s="2"/>
      <c r="I4" s="2">
        <f t="shared" ref="I4:I6" si="0">SUM(D4:H4)</f>
        <v>0</v>
      </c>
      <c r="J4" s="2">
        <f t="shared" ref="J4:J6" si="1">SUM(P4/3)</f>
        <v>0</v>
      </c>
      <c r="K4" s="2"/>
      <c r="L4" s="2">
        <f t="shared" ref="L4:L6" si="2">SUM(J4:K4)</f>
        <v>0</v>
      </c>
      <c r="M4" s="2">
        <f>RANK(L4,$L$4:$L$8)</f>
        <v>1</v>
      </c>
      <c r="N4" s="2">
        <f t="shared" ref="N4:N6" si="3">MAX(D4:H4)</f>
        <v>0</v>
      </c>
      <c r="O4" s="2">
        <f t="shared" ref="O4:O6" si="4">MIN(D4:H4)</f>
        <v>0</v>
      </c>
      <c r="P4" s="4">
        <f t="shared" ref="P4:P6" si="5">SUM(I4-N4-O4)</f>
        <v>0</v>
      </c>
      <c r="Q4" s="4">
        <f t="shared" ref="Q4:Q6" si="6">AVERAGE(N4:O4)</f>
        <v>0</v>
      </c>
      <c r="R4" s="5">
        <f t="shared" ref="R4:R6" si="7">L4-Q4</f>
        <v>0</v>
      </c>
    </row>
    <row r="5" spans="1:18" ht="30" customHeight="1" x14ac:dyDescent="0.4">
      <c r="A5" s="11">
        <v>2</v>
      </c>
      <c r="B5" s="29" t="s">
        <v>220</v>
      </c>
      <c r="C5" s="29" t="s">
        <v>164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RANK(L5,$L$4:$L$8)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0" customHeight="1" x14ac:dyDescent="0.4">
      <c r="A6" s="11">
        <v>3</v>
      </c>
      <c r="B6" s="29" t="s">
        <v>221</v>
      </c>
      <c r="C6" s="29" t="s">
        <v>168</v>
      </c>
      <c r="D6" s="16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30" customHeight="1" x14ac:dyDescent="0.4">
      <c r="A7" s="11">
        <v>4</v>
      </c>
      <c r="B7" s="29" t="s">
        <v>222</v>
      </c>
      <c r="C7" s="29" t="s">
        <v>196</v>
      </c>
      <c r="D7" s="16"/>
      <c r="E7" s="2"/>
      <c r="F7" s="2"/>
      <c r="G7" s="2"/>
      <c r="H7" s="2"/>
      <c r="I7" s="2">
        <f t="shared" ref="I7" si="8">SUM(D7:H7)</f>
        <v>0</v>
      </c>
      <c r="J7" s="2">
        <f t="shared" ref="J7" si="9">SUM(P7/3)</f>
        <v>0</v>
      </c>
      <c r="K7" s="2"/>
      <c r="L7" s="2">
        <f t="shared" ref="L7" si="10">SUM(J7:K7)</f>
        <v>0</v>
      </c>
      <c r="M7" s="2">
        <f>RANK(L7,$L$4:$L$8)</f>
        <v>1</v>
      </c>
      <c r="N7" s="2">
        <f t="shared" ref="N7" si="11">MAX(D7:H7)</f>
        <v>0</v>
      </c>
      <c r="O7" s="2">
        <f t="shared" ref="O7" si="12">MIN(D7:H7)</f>
        <v>0</v>
      </c>
      <c r="P7" s="4">
        <f t="shared" ref="P7" si="13">SUM(I7-N7-O7)</f>
        <v>0</v>
      </c>
      <c r="Q7" s="4">
        <f t="shared" ref="Q7" si="14">AVERAGE(N7:O7)</f>
        <v>0</v>
      </c>
      <c r="R7" s="6">
        <f t="shared" ref="R7" si="15">L7-Q7</f>
        <v>0</v>
      </c>
    </row>
    <row r="8" spans="1:18" ht="19.5" x14ac:dyDescent="0.4">
      <c r="A8" s="51" t="s">
        <v>150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</row>
    <row r="9" spans="1:18" ht="19.5" x14ac:dyDescent="0.4">
      <c r="C9" s="30" t="s">
        <v>41</v>
      </c>
    </row>
    <row r="10" spans="1:18" ht="37.5" customHeight="1" x14ac:dyDescent="0.4">
      <c r="A10" s="53" t="s">
        <v>42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</row>
    <row r="11" spans="1:18" x14ac:dyDescent="0.4">
      <c r="A11" s="7"/>
      <c r="B11" s="8"/>
      <c r="C11" s="8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9"/>
      <c r="Q11" s="9"/>
      <c r="R11" s="10"/>
    </row>
    <row r="12" spans="1:18" x14ac:dyDescent="0.4">
      <c r="A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9"/>
      <c r="Q12" s="9"/>
      <c r="R12" s="10"/>
    </row>
    <row r="13" spans="1:18" x14ac:dyDescent="0.4">
      <c r="A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9"/>
      <c r="Q13" s="9"/>
      <c r="R13" s="10"/>
    </row>
    <row r="16" spans="1:18" ht="34.5" customHeight="1" x14ac:dyDescent="0.4"/>
    <row r="17" spans="1:18" x14ac:dyDescent="0.4">
      <c r="A17" s="7"/>
      <c r="B17" s="8"/>
      <c r="C17" s="8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9"/>
      <c r="Q17" s="9"/>
      <c r="R17" s="10"/>
    </row>
    <row r="18" spans="1:18" x14ac:dyDescent="0.4">
      <c r="A18" s="7"/>
      <c r="B18" s="8"/>
      <c r="C18" s="8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/>
      <c r="Q18" s="9"/>
      <c r="R18" s="10"/>
    </row>
    <row r="21" spans="1:18" ht="43.9" customHeight="1" x14ac:dyDescent="0.4"/>
  </sheetData>
  <mergeCells count="5">
    <mergeCell ref="A1:M2"/>
    <mergeCell ref="N2:P2"/>
    <mergeCell ref="Q2:R2"/>
    <mergeCell ref="A8:R8"/>
    <mergeCell ref="A10:R10"/>
  </mergeCells>
  <phoneticPr fontId="3" type="noConversion"/>
  <conditionalFormatting sqref="R17:R18 R11:R13 R5:R7">
    <cfRule type="cellIs" dxfId="4" priority="1" stopIfTrue="1" operator="lessThan">
      <formula>0</formula>
    </cfRule>
  </conditionalFormatting>
  <pageMargins left="0.25" right="0.25" top="0.75" bottom="0.75" header="0.3" footer="0.3"/>
  <pageSetup paperSize="9" orientation="landscape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>
      <selection activeCell="T7" sqref="T7"/>
    </sheetView>
  </sheetViews>
  <sheetFormatPr defaultColWidth="8.7265625" defaultRowHeight="17" x14ac:dyDescent="0.4"/>
  <cols>
    <col min="1" max="1" width="6.6328125" style="28" customWidth="1"/>
    <col min="2" max="2" width="7.6328125" style="28" customWidth="1"/>
    <col min="3" max="3" width="10" style="28" customWidth="1"/>
    <col min="4" max="10" width="6.6328125" style="28" customWidth="1"/>
    <col min="11" max="11" width="7.6328125" style="28" customWidth="1"/>
    <col min="12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223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133</v>
      </c>
      <c r="C4" s="29" t="s">
        <v>50</v>
      </c>
      <c r="D4" s="4"/>
      <c r="E4" s="2"/>
      <c r="F4" s="2"/>
      <c r="G4" s="2"/>
      <c r="H4" s="2"/>
      <c r="I4" s="2">
        <f t="shared" ref="I4:I6" si="0">SUM(D4:H4)</f>
        <v>0</v>
      </c>
      <c r="J4" s="2">
        <f t="shared" ref="J4:J6" si="1">SUM(P4/3)</f>
        <v>0</v>
      </c>
      <c r="K4" s="2"/>
      <c r="L4" s="2">
        <f t="shared" ref="L4:L6" si="2">SUM(J4:K4)</f>
        <v>0</v>
      </c>
      <c r="M4" s="2">
        <f t="shared" ref="M4:M10" si="3">RANK(L4,$L$4:$L$11)</f>
        <v>1</v>
      </c>
      <c r="N4" s="2">
        <f t="shared" ref="N4:N6" si="4">MAX(D4:H4)</f>
        <v>0</v>
      </c>
      <c r="O4" s="2">
        <f t="shared" ref="O4:O6" si="5">MIN(D4:H4)</f>
        <v>0</v>
      </c>
      <c r="P4" s="4">
        <f t="shared" ref="P4:P6" si="6">SUM(I4-N4-O4)</f>
        <v>0</v>
      </c>
      <c r="Q4" s="4">
        <f t="shared" ref="Q4:Q6" si="7">AVERAGE(N4:O4)</f>
        <v>0</v>
      </c>
      <c r="R4" s="5">
        <f t="shared" ref="R4:R6" si="8">L4-Q4</f>
        <v>0</v>
      </c>
    </row>
    <row r="5" spans="1:18" ht="30" customHeight="1" x14ac:dyDescent="0.4">
      <c r="A5" s="11">
        <v>2</v>
      </c>
      <c r="B5" s="29" t="s">
        <v>226</v>
      </c>
      <c r="C5" s="29" t="s">
        <v>24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4">
        <f t="shared" si="6"/>
        <v>0</v>
      </c>
      <c r="Q5" s="4">
        <f t="shared" si="7"/>
        <v>0</v>
      </c>
      <c r="R5" s="6">
        <f t="shared" si="8"/>
        <v>0</v>
      </c>
    </row>
    <row r="6" spans="1:18" ht="30" customHeight="1" x14ac:dyDescent="0.4">
      <c r="A6" s="11">
        <v>3</v>
      </c>
      <c r="B6" s="29" t="s">
        <v>52</v>
      </c>
      <c r="C6" s="29" t="s">
        <v>24</v>
      </c>
      <c r="D6" s="16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4">
        <f t="shared" si="6"/>
        <v>0</v>
      </c>
      <c r="Q6" s="4">
        <f t="shared" si="7"/>
        <v>0</v>
      </c>
      <c r="R6" s="6">
        <f t="shared" si="8"/>
        <v>0</v>
      </c>
    </row>
    <row r="7" spans="1:18" ht="30" customHeight="1" x14ac:dyDescent="0.4">
      <c r="A7" s="11">
        <v>4</v>
      </c>
      <c r="B7" s="29" t="s">
        <v>49</v>
      </c>
      <c r="C7" s="45" t="s">
        <v>50</v>
      </c>
      <c r="D7" s="16"/>
      <c r="E7" s="2"/>
      <c r="F7" s="2"/>
      <c r="G7" s="2"/>
      <c r="H7" s="2"/>
      <c r="I7" s="2">
        <f t="shared" ref="I7:I10" si="9">SUM(D7:H7)</f>
        <v>0</v>
      </c>
      <c r="J7" s="2">
        <f t="shared" ref="J7:J10" si="10">SUM(P7/3)</f>
        <v>0</v>
      </c>
      <c r="K7" s="2"/>
      <c r="L7" s="2">
        <f t="shared" ref="L7:L10" si="11">SUM(J7:K7)</f>
        <v>0</v>
      </c>
      <c r="M7" s="2">
        <f t="shared" si="3"/>
        <v>1</v>
      </c>
      <c r="N7" s="2">
        <f t="shared" ref="N7:N10" si="12">MAX(D7:H7)</f>
        <v>0</v>
      </c>
      <c r="O7" s="2">
        <f t="shared" ref="O7:O10" si="13">MIN(D7:H7)</f>
        <v>0</v>
      </c>
      <c r="P7" s="4">
        <f t="shared" ref="P7:P10" si="14">SUM(I7-N7-O7)</f>
        <v>0</v>
      </c>
      <c r="Q7" s="4">
        <f t="shared" ref="Q7:Q10" si="15">AVERAGE(N7:O7)</f>
        <v>0</v>
      </c>
      <c r="R7" s="6">
        <f t="shared" ref="R7:R10" si="16">L7-Q7</f>
        <v>0</v>
      </c>
    </row>
    <row r="8" spans="1:18" ht="30" customHeight="1" x14ac:dyDescent="0.4">
      <c r="A8" s="11">
        <v>5</v>
      </c>
      <c r="B8" s="29" t="s">
        <v>225</v>
      </c>
      <c r="C8" s="29" t="s">
        <v>50</v>
      </c>
      <c r="D8" s="16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3"/>
        <v>1</v>
      </c>
      <c r="N8" s="2">
        <f t="shared" si="12"/>
        <v>0</v>
      </c>
      <c r="O8" s="2">
        <f t="shared" si="13"/>
        <v>0</v>
      </c>
      <c r="P8" s="4">
        <f t="shared" si="14"/>
        <v>0</v>
      </c>
      <c r="Q8" s="4">
        <f t="shared" si="15"/>
        <v>0</v>
      </c>
      <c r="R8" s="6">
        <f t="shared" si="16"/>
        <v>0</v>
      </c>
    </row>
    <row r="9" spans="1:18" ht="30" customHeight="1" x14ac:dyDescent="0.4">
      <c r="A9" s="11">
        <v>6</v>
      </c>
      <c r="B9" s="29" t="s">
        <v>53</v>
      </c>
      <c r="C9" s="29" t="s">
        <v>24</v>
      </c>
      <c r="D9" s="16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3"/>
        <v>1</v>
      </c>
      <c r="N9" s="2">
        <f t="shared" si="12"/>
        <v>0</v>
      </c>
      <c r="O9" s="2">
        <f t="shared" si="13"/>
        <v>0</v>
      </c>
      <c r="P9" s="4">
        <f t="shared" si="14"/>
        <v>0</v>
      </c>
      <c r="Q9" s="4">
        <f t="shared" si="15"/>
        <v>0</v>
      </c>
      <c r="R9" s="6">
        <f t="shared" si="16"/>
        <v>0</v>
      </c>
    </row>
    <row r="10" spans="1:18" ht="30" customHeight="1" x14ac:dyDescent="0.4">
      <c r="A10" s="11">
        <v>7</v>
      </c>
      <c r="B10" s="36" t="s">
        <v>129</v>
      </c>
      <c r="C10" s="3" t="s">
        <v>224</v>
      </c>
      <c r="D10" s="16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3"/>
        <v>1</v>
      </c>
      <c r="N10" s="2">
        <f t="shared" si="12"/>
        <v>0</v>
      </c>
      <c r="O10" s="2">
        <f t="shared" si="13"/>
        <v>0</v>
      </c>
      <c r="P10" s="4">
        <f t="shared" si="14"/>
        <v>0</v>
      </c>
      <c r="Q10" s="4">
        <f t="shared" si="15"/>
        <v>0</v>
      </c>
      <c r="R10" s="6">
        <f t="shared" si="16"/>
        <v>0</v>
      </c>
    </row>
    <row r="11" spans="1:18" ht="19.5" x14ac:dyDescent="0.4">
      <c r="A11" s="51" t="s">
        <v>227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</row>
    <row r="12" spans="1:18" ht="19.5" x14ac:dyDescent="0.4">
      <c r="C12" s="30" t="s">
        <v>41</v>
      </c>
    </row>
    <row r="13" spans="1:18" ht="40.9" customHeight="1" x14ac:dyDescent="0.4">
      <c r="A13" s="53" t="s">
        <v>42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</row>
    <row r="14" spans="1:18" ht="34.5" customHeight="1" x14ac:dyDescent="0.4"/>
    <row r="15" spans="1:18" x14ac:dyDescent="0.4">
      <c r="A15" s="7"/>
      <c r="B15" s="8"/>
      <c r="C15" s="8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9"/>
      <c r="Q15" s="9"/>
      <c r="R15" s="10"/>
    </row>
    <row r="16" spans="1:18" x14ac:dyDescent="0.4">
      <c r="A16" s="7"/>
      <c r="B16" s="8"/>
      <c r="C16" s="8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9"/>
      <c r="Q16" s="9"/>
      <c r="R16" s="10"/>
    </row>
    <row r="19" ht="43.9" customHeight="1" x14ac:dyDescent="0.4"/>
  </sheetData>
  <mergeCells count="5">
    <mergeCell ref="A1:M2"/>
    <mergeCell ref="N2:P2"/>
    <mergeCell ref="Q2:R2"/>
    <mergeCell ref="A11:R11"/>
    <mergeCell ref="A13:R13"/>
  </mergeCells>
  <phoneticPr fontId="3" type="noConversion"/>
  <conditionalFormatting sqref="R15:R16 R5:R10">
    <cfRule type="cellIs" dxfId="3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workbookViewId="0">
      <selection activeCell="U9" sqref="U9"/>
    </sheetView>
  </sheetViews>
  <sheetFormatPr defaultColWidth="8.7265625" defaultRowHeight="17" x14ac:dyDescent="0.4"/>
  <cols>
    <col min="1" max="1" width="6.6328125" style="28" customWidth="1"/>
    <col min="2" max="2" width="7.6328125" style="28" customWidth="1"/>
    <col min="3" max="3" width="9.6328125" style="28" customWidth="1"/>
    <col min="4" max="10" width="6.6328125" style="28" customWidth="1"/>
    <col min="11" max="11" width="8.453125" style="28" customWidth="1"/>
    <col min="12" max="12" width="8.6328125" style="28" customWidth="1"/>
    <col min="13" max="13" width="9.26953125" style="28" customWidth="1"/>
    <col min="14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228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65</v>
      </c>
      <c r="C4" s="29" t="s">
        <v>66</v>
      </c>
      <c r="D4" s="16"/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>RANK(L4,$L$4:$L$11)</f>
        <v>1</v>
      </c>
      <c r="N4" s="2">
        <f t="shared" ref="N4:N8" si="3">MAX(D4:H4)</f>
        <v>0</v>
      </c>
      <c r="O4" s="2">
        <f t="shared" ref="O4:O8" si="4">MIN(D4:H4)</f>
        <v>0</v>
      </c>
      <c r="P4" s="4">
        <f t="shared" ref="P4:P8" si="5">SUM(I4-N4-O4)</f>
        <v>0</v>
      </c>
      <c r="Q4" s="4">
        <f t="shared" ref="Q4:Q8" si="6">AVERAGE(N4:O4)</f>
        <v>0</v>
      </c>
      <c r="R4" s="5">
        <f t="shared" ref="R4:R8" si="7">L4-Q4</f>
        <v>0</v>
      </c>
    </row>
    <row r="5" spans="1:18" ht="30" customHeight="1" x14ac:dyDescent="0.4">
      <c r="A5" s="11">
        <v>2</v>
      </c>
      <c r="B5" s="29" t="s">
        <v>229</v>
      </c>
      <c r="C5" s="29" t="s">
        <v>230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RANK(L5,$L$4:$L$11)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0" customHeight="1" x14ac:dyDescent="0.4">
      <c r="A6" s="11">
        <v>3</v>
      </c>
      <c r="B6" s="29" t="s">
        <v>233</v>
      </c>
      <c r="C6" s="29" t="s">
        <v>69</v>
      </c>
      <c r="D6" s="16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RANK(L6,$L$4:$L$11)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30" customHeight="1" x14ac:dyDescent="0.4">
      <c r="A7" s="11">
        <v>4</v>
      </c>
      <c r="B7" s="29" t="s">
        <v>231</v>
      </c>
      <c r="C7" s="29" t="s">
        <v>94</v>
      </c>
      <c r="D7" s="16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RANK(L7,$L$4:$L$11)</f>
        <v>1</v>
      </c>
      <c r="N7" s="2">
        <f t="shared" si="3"/>
        <v>0</v>
      </c>
      <c r="O7" s="2">
        <f t="shared" si="4"/>
        <v>0</v>
      </c>
      <c r="P7" s="4">
        <f t="shared" si="5"/>
        <v>0</v>
      </c>
      <c r="Q7" s="4">
        <f t="shared" si="6"/>
        <v>0</v>
      </c>
      <c r="R7" s="6">
        <f t="shared" si="7"/>
        <v>0</v>
      </c>
    </row>
    <row r="8" spans="1:18" ht="30" customHeight="1" x14ac:dyDescent="0.4">
      <c r="A8" s="11">
        <v>5</v>
      </c>
      <c r="B8" s="29" t="s">
        <v>234</v>
      </c>
      <c r="C8" s="29" t="s">
        <v>69</v>
      </c>
      <c r="D8" s="16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RANK(L8,$L$4:$L$11)</f>
        <v>1</v>
      </c>
      <c r="N8" s="2">
        <f t="shared" si="3"/>
        <v>0</v>
      </c>
      <c r="O8" s="2">
        <f t="shared" si="4"/>
        <v>0</v>
      </c>
      <c r="P8" s="4">
        <f t="shared" si="5"/>
        <v>0</v>
      </c>
      <c r="Q8" s="4">
        <f t="shared" si="6"/>
        <v>0</v>
      </c>
      <c r="R8" s="6">
        <f t="shared" si="7"/>
        <v>0</v>
      </c>
    </row>
    <row r="9" spans="1:18" ht="30" customHeight="1" x14ac:dyDescent="0.4">
      <c r="A9" s="11">
        <v>6</v>
      </c>
      <c r="B9" s="29" t="s">
        <v>232</v>
      </c>
      <c r="C9" s="29" t="s">
        <v>69</v>
      </c>
      <c r="D9" s="16"/>
      <c r="E9" s="2"/>
      <c r="F9" s="2"/>
      <c r="G9" s="2"/>
      <c r="H9" s="2"/>
      <c r="I9" s="2">
        <f t="shared" ref="I9:I10" si="8">SUM(D9:H9)</f>
        <v>0</v>
      </c>
      <c r="J9" s="2">
        <f t="shared" ref="J9:J10" si="9">SUM(P9/3)</f>
        <v>0</v>
      </c>
      <c r="K9" s="2"/>
      <c r="L9" s="2">
        <f t="shared" ref="L9:L10" si="10">SUM(J9:K9)</f>
        <v>0</v>
      </c>
      <c r="M9" s="2">
        <f t="shared" ref="M9:M10" si="11">RANK(L9,$L$4:$L$11)</f>
        <v>1</v>
      </c>
      <c r="N9" s="2">
        <f t="shared" ref="N9:N10" si="12">MAX(D9:H9)</f>
        <v>0</v>
      </c>
      <c r="O9" s="2">
        <f t="shared" ref="O9:O10" si="13">MIN(D9:H9)</f>
        <v>0</v>
      </c>
      <c r="P9" s="4">
        <f t="shared" ref="P9:P10" si="14">SUM(I9-N9-O9)</f>
        <v>0</v>
      </c>
      <c r="Q9" s="4">
        <f t="shared" ref="Q9:Q10" si="15">AVERAGE(N9:O9)</f>
        <v>0</v>
      </c>
      <c r="R9" s="6">
        <f t="shared" ref="R9:R10" si="16">L9-Q9</f>
        <v>0</v>
      </c>
    </row>
    <row r="10" spans="1:18" ht="30" customHeight="1" x14ac:dyDescent="0.4">
      <c r="A10" s="11">
        <v>7</v>
      </c>
      <c r="B10" s="29" t="s">
        <v>143</v>
      </c>
      <c r="C10" s="29" t="s">
        <v>94</v>
      </c>
      <c r="D10" s="16"/>
      <c r="E10" s="2"/>
      <c r="F10" s="2"/>
      <c r="G10" s="2"/>
      <c r="H10" s="2"/>
      <c r="I10" s="2">
        <f t="shared" si="8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2">
        <f t="shared" si="12"/>
        <v>0</v>
      </c>
      <c r="O10" s="2">
        <f t="shared" si="13"/>
        <v>0</v>
      </c>
      <c r="P10" s="4">
        <f t="shared" si="14"/>
        <v>0</v>
      </c>
      <c r="Q10" s="4">
        <f t="shared" si="15"/>
        <v>0</v>
      </c>
      <c r="R10" s="6">
        <f t="shared" si="16"/>
        <v>0</v>
      </c>
    </row>
    <row r="11" spans="1:18" ht="37.5" customHeight="1" x14ac:dyDescent="0.4">
      <c r="A11" s="51" t="s">
        <v>227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</row>
    <row r="12" spans="1:18" ht="19.5" x14ac:dyDescent="0.4">
      <c r="C12" s="30" t="s">
        <v>41</v>
      </c>
    </row>
    <row r="13" spans="1:18" ht="49.5" customHeight="1" x14ac:dyDescent="0.4">
      <c r="A13" s="53" t="s">
        <v>42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</row>
    <row r="16" spans="1:18" ht="40.9" customHeight="1" x14ac:dyDescent="0.4"/>
    <row r="17" spans="1:18" ht="34.5" customHeight="1" x14ac:dyDescent="0.4"/>
    <row r="18" spans="1:18" x14ac:dyDescent="0.4">
      <c r="A18" s="7"/>
      <c r="B18" s="8"/>
      <c r="C18" s="8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/>
      <c r="Q18" s="9"/>
      <c r="R18" s="10"/>
    </row>
    <row r="19" spans="1:18" x14ac:dyDescent="0.4">
      <c r="A19" s="7"/>
      <c r="B19" s="8"/>
      <c r="C19" s="8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9"/>
      <c r="Q19" s="9"/>
      <c r="R19" s="10"/>
    </row>
    <row r="22" spans="1:18" ht="43.9" customHeight="1" x14ac:dyDescent="0.4"/>
  </sheetData>
  <mergeCells count="5">
    <mergeCell ref="A1:M2"/>
    <mergeCell ref="N2:P2"/>
    <mergeCell ref="Q2:R2"/>
    <mergeCell ref="A11:R11"/>
    <mergeCell ref="A13:R13"/>
  </mergeCells>
  <phoneticPr fontId="3" type="noConversion"/>
  <conditionalFormatting sqref="R18:R19 R5:R10">
    <cfRule type="cellIs" dxfId="2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A10" sqref="A10:R10"/>
    </sheetView>
  </sheetViews>
  <sheetFormatPr defaultColWidth="8.7265625" defaultRowHeight="17" x14ac:dyDescent="0.4"/>
  <cols>
    <col min="1" max="1" width="6.6328125" style="28" customWidth="1"/>
    <col min="2" max="2" width="7.7265625" style="28" customWidth="1"/>
    <col min="3" max="3" width="9.6328125" style="28" customWidth="1"/>
    <col min="4" max="10" width="6.6328125" style="28" customWidth="1"/>
    <col min="11" max="11" width="7.26953125" style="28" customWidth="1"/>
    <col min="12" max="12" width="7.36328125" style="28" customWidth="1"/>
    <col min="13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235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236</v>
      </c>
      <c r="C4" s="29" t="s">
        <v>74</v>
      </c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RANK(L4,$L$4:$L$8)</f>
        <v>1</v>
      </c>
      <c r="N4" s="2">
        <f t="shared" ref="N4:N7" si="3">MAX(D4:H4)</f>
        <v>0</v>
      </c>
      <c r="O4" s="2">
        <f t="shared" ref="O4:O7" si="4">MIN(D4:H4)</f>
        <v>0</v>
      </c>
      <c r="P4" s="4">
        <f t="shared" ref="P4:P7" si="5">SUM(I4-N4-O4)</f>
        <v>0</v>
      </c>
      <c r="Q4" s="4">
        <f t="shared" ref="Q4:Q7" si="6">AVERAGE(N4:O4)</f>
        <v>0</v>
      </c>
      <c r="R4" s="5">
        <f t="shared" ref="R4:R7" si="7">L4-Q4</f>
        <v>0</v>
      </c>
    </row>
    <row r="5" spans="1:18" ht="30" customHeight="1" x14ac:dyDescent="0.4">
      <c r="A5" s="11">
        <v>2</v>
      </c>
      <c r="B5" s="29" t="s">
        <v>68</v>
      </c>
      <c r="C5" s="29" t="s">
        <v>69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RANK(L5,$L$4:$L$8)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0" customHeight="1" x14ac:dyDescent="0.4">
      <c r="A6" s="11">
        <v>3</v>
      </c>
      <c r="B6" s="29" t="s">
        <v>237</v>
      </c>
      <c r="C6" s="29" t="s">
        <v>66</v>
      </c>
      <c r="D6" s="16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30" customHeight="1" x14ac:dyDescent="0.4">
      <c r="A7" s="11">
        <v>4</v>
      </c>
      <c r="B7" s="29" t="s">
        <v>75</v>
      </c>
      <c r="C7" s="29" t="s">
        <v>74</v>
      </c>
      <c r="D7" s="16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2">
        <f t="shared" si="3"/>
        <v>0</v>
      </c>
      <c r="O7" s="2">
        <f t="shared" si="4"/>
        <v>0</v>
      </c>
      <c r="P7" s="4">
        <f t="shared" si="5"/>
        <v>0</v>
      </c>
      <c r="Q7" s="4">
        <f t="shared" si="6"/>
        <v>0</v>
      </c>
      <c r="R7" s="6">
        <f t="shared" si="7"/>
        <v>0</v>
      </c>
    </row>
    <row r="8" spans="1:18" ht="19.5" x14ac:dyDescent="0.4">
      <c r="A8" s="51" t="s">
        <v>150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</row>
    <row r="9" spans="1:18" ht="19.5" x14ac:dyDescent="0.4">
      <c r="C9" s="30" t="s">
        <v>41</v>
      </c>
    </row>
    <row r="10" spans="1:18" ht="39" customHeight="1" x14ac:dyDescent="0.4">
      <c r="A10" s="53" t="s">
        <v>42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</row>
  </sheetData>
  <mergeCells count="5">
    <mergeCell ref="A1:M2"/>
    <mergeCell ref="N2:P2"/>
    <mergeCell ref="Q2:R2"/>
    <mergeCell ref="A8:R8"/>
    <mergeCell ref="A10:R10"/>
  </mergeCells>
  <phoneticPr fontId="3" type="noConversion"/>
  <conditionalFormatting sqref="R5:R7">
    <cfRule type="cellIs" dxfId="1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workbookViewId="0">
      <selection activeCell="V6" sqref="V6"/>
    </sheetView>
  </sheetViews>
  <sheetFormatPr defaultColWidth="8.7265625" defaultRowHeight="17" x14ac:dyDescent="0.4"/>
  <cols>
    <col min="1" max="1" width="6.6328125" style="28" customWidth="1"/>
    <col min="2" max="2" width="7.6328125" style="28" customWidth="1"/>
    <col min="3" max="3" width="9.6328125" style="28" customWidth="1"/>
    <col min="4" max="10" width="6.6328125" style="28" customWidth="1"/>
    <col min="11" max="11" width="7.453125" style="28" customWidth="1"/>
    <col min="12" max="12" width="7.08984375" style="28" customWidth="1"/>
    <col min="13" max="17" width="6.6328125" style="28" customWidth="1"/>
    <col min="18" max="18" width="12.36328125" style="28" bestFit="1" customWidth="1"/>
    <col min="19" max="16384" width="8.7265625" style="28"/>
  </cols>
  <sheetData>
    <row r="1" spans="1:18" ht="19.5" x14ac:dyDescent="0.4">
      <c r="A1" s="46" t="s">
        <v>238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7"/>
      <c r="O1" s="27"/>
      <c r="P1" s="27"/>
      <c r="Q1" s="27"/>
      <c r="R1" s="27"/>
    </row>
    <row r="2" spans="1:18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 t="s">
        <v>1</v>
      </c>
      <c r="O2" s="50"/>
      <c r="P2" s="50"/>
      <c r="Q2" s="49" t="s">
        <v>2</v>
      </c>
      <c r="R2" s="50"/>
    </row>
    <row r="3" spans="1:18" ht="43.5" x14ac:dyDescent="0.4">
      <c r="A3" s="1" t="s">
        <v>3</v>
      </c>
      <c r="B3" s="12" t="s">
        <v>4</v>
      </c>
      <c r="C3" s="12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3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39" t="s">
        <v>18</v>
      </c>
      <c r="Q3" s="39" t="s">
        <v>19</v>
      </c>
      <c r="R3" s="39" t="s">
        <v>20</v>
      </c>
    </row>
    <row r="4" spans="1:18" ht="30" customHeight="1" x14ac:dyDescent="0.4">
      <c r="A4" s="11">
        <v>1</v>
      </c>
      <c r="B4" s="29" t="s">
        <v>146</v>
      </c>
      <c r="C4" s="29" t="s">
        <v>74</v>
      </c>
      <c r="D4" s="16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RANK(L4,$L$4:$L$8)</f>
        <v>1</v>
      </c>
      <c r="N4" s="2">
        <f t="shared" ref="N4:N7" si="3">MAX(D4:H4)</f>
        <v>0</v>
      </c>
      <c r="O4" s="2">
        <f t="shared" ref="O4:O7" si="4">MIN(D4:H4)</f>
        <v>0</v>
      </c>
      <c r="P4" s="4">
        <f t="shared" ref="P4:P7" si="5">SUM(I4-N4-O4)</f>
        <v>0</v>
      </c>
      <c r="Q4" s="4">
        <f t="shared" ref="Q4:Q7" si="6">AVERAGE(N4:O4)</f>
        <v>0</v>
      </c>
      <c r="R4" s="5">
        <f t="shared" ref="R4:R7" si="7">L4-Q4</f>
        <v>0</v>
      </c>
    </row>
    <row r="5" spans="1:18" ht="30" customHeight="1" x14ac:dyDescent="0.4">
      <c r="A5" s="11">
        <v>2</v>
      </c>
      <c r="B5" s="29" t="s">
        <v>239</v>
      </c>
      <c r="C5" s="29" t="s">
        <v>66</v>
      </c>
      <c r="D5" s="16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RANK(L5,$L$4:$L$8)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0" customHeight="1" x14ac:dyDescent="0.4">
      <c r="A6" s="11">
        <v>3</v>
      </c>
      <c r="B6" s="29" t="s">
        <v>90</v>
      </c>
      <c r="C6" s="29" t="s">
        <v>74</v>
      </c>
      <c r="D6" s="16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30" customHeight="1" x14ac:dyDescent="0.4">
      <c r="A7" s="11">
        <v>4</v>
      </c>
      <c r="B7" s="29" t="s">
        <v>203</v>
      </c>
      <c r="C7" s="29" t="s">
        <v>74</v>
      </c>
      <c r="D7" s="16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2">
        <f t="shared" si="3"/>
        <v>0</v>
      </c>
      <c r="O7" s="2">
        <f t="shared" si="4"/>
        <v>0</v>
      </c>
      <c r="P7" s="4">
        <f t="shared" si="5"/>
        <v>0</v>
      </c>
      <c r="Q7" s="4">
        <f t="shared" si="6"/>
        <v>0</v>
      </c>
      <c r="R7" s="6">
        <f t="shared" si="7"/>
        <v>0</v>
      </c>
    </row>
    <row r="8" spans="1:18" ht="19.5" x14ac:dyDescent="0.4">
      <c r="A8" s="51" t="s">
        <v>150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</row>
    <row r="9" spans="1:18" ht="23.65" customHeight="1" x14ac:dyDescent="0.4">
      <c r="C9" s="30" t="s">
        <v>41</v>
      </c>
    </row>
    <row r="10" spans="1:18" ht="43.15" customHeight="1" x14ac:dyDescent="0.4">
      <c r="A10" s="53" t="s">
        <v>42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</row>
    <row r="12" spans="1:18" ht="40.9" customHeight="1" x14ac:dyDescent="0.4"/>
    <row r="13" spans="1:18" ht="34.5" customHeight="1" x14ac:dyDescent="0.4"/>
    <row r="14" spans="1:18" x14ac:dyDescent="0.4">
      <c r="A14" s="7"/>
      <c r="B14" s="8"/>
      <c r="C14" s="8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9"/>
      <c r="Q14" s="9"/>
      <c r="R14" s="10"/>
    </row>
    <row r="15" spans="1:18" x14ac:dyDescent="0.4">
      <c r="A15" s="7"/>
      <c r="B15" s="8"/>
      <c r="C15" s="8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9"/>
      <c r="Q15" s="9"/>
      <c r="R15" s="10"/>
    </row>
    <row r="18" ht="43.9" customHeight="1" x14ac:dyDescent="0.4"/>
  </sheetData>
  <mergeCells count="5">
    <mergeCell ref="A1:M2"/>
    <mergeCell ref="N2:P2"/>
    <mergeCell ref="Q2:R2"/>
    <mergeCell ref="A8:R8"/>
    <mergeCell ref="A10:R10"/>
  </mergeCells>
  <phoneticPr fontId="3" type="noConversion"/>
  <conditionalFormatting sqref="R14:R15 R5:R7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(1)國男國術北拳</vt:lpstr>
      <vt:lpstr>(2)國女國術北拳</vt:lpstr>
      <vt:lpstr>(3)社女國術北拳</vt:lpstr>
      <vt:lpstr>(4)小高男國術北拳</vt:lpstr>
      <vt:lpstr>(5)小高女國術北拳</vt:lpstr>
      <vt:lpstr>(6)小低男國術北拳</vt:lpstr>
      <vt:lpstr>(7)小低女國術北拳</vt:lpstr>
      <vt:lpstr>(8)國男國術南拳</vt:lpstr>
      <vt:lpstr>(9)國女國術南拳</vt:lpstr>
      <vt:lpstr>(10)小高男廣東南拳</vt:lpstr>
      <vt:lpstr>(11)小高女廣東南拳</vt:lpstr>
      <vt:lpstr>(12)小高男福建南拳</vt:lpstr>
      <vt:lpstr>(13)小高女福建南拳</vt:lpstr>
      <vt:lpstr>(14)小低男福建南拳</vt:lpstr>
      <vt:lpstr>(15)小低女福建南拳</vt:lpstr>
      <vt:lpstr>(16)國女國術奇兵</vt:lpstr>
      <vt:lpstr>(17)小高男奇兵</vt:lpstr>
      <vt:lpstr>(18)小高男國術劍術</vt:lpstr>
      <vt:lpstr>(19)小高女國術劍術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acer</dc:creator>
  <cp:keywords/>
  <dc:description/>
  <cp:lastModifiedBy>acer</cp:lastModifiedBy>
  <cp:revision/>
  <cp:lastPrinted>2023-11-15T01:32:31Z</cp:lastPrinted>
  <dcterms:created xsi:type="dcterms:W3CDTF">2020-11-01T08:16:43Z</dcterms:created>
  <dcterms:modified xsi:type="dcterms:W3CDTF">2023-11-15T02:31:44Z</dcterms:modified>
  <cp:category/>
  <cp:contentStatus/>
</cp:coreProperties>
</file>