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cer\OneDrive\桌面\112秋季縣長盃\"/>
    </mc:Choice>
  </mc:AlternateContent>
  <bookViews>
    <workbookView xWindow="0" yWindow="0" windowWidth="18830" windowHeight="7200" tabRatio="824" firstSheet="13" activeTab="19"/>
  </bookViews>
  <sheets>
    <sheet name="(20)國男國術長兵" sheetId="1" r:id="rId1"/>
    <sheet name="(21)國女國術長兵" sheetId="2" r:id="rId2"/>
    <sheet name="(22)小高男國術長兵" sheetId="3" r:id="rId3"/>
    <sheet name="(23)小高女國術長兵" sheetId="4" r:id="rId4"/>
    <sheet name="(24)國女國術雙兵" sheetId="5" r:id="rId5"/>
    <sheet name="(25)小高男國術雙兵" sheetId="6" r:id="rId6"/>
    <sheet name="(26)小高女國術雙兵" sheetId="7" r:id="rId7"/>
    <sheet name="(27)小高男功夫扇" sheetId="8" r:id="rId8"/>
    <sheet name="(28)小高女功夫扇" sheetId="9" r:id="rId9"/>
    <sheet name="(29)小低女功夫扇" sheetId="10" r:id="rId10"/>
    <sheet name="(30)國男內家拳" sheetId="11" r:id="rId11"/>
    <sheet name="(31)國女內家拳" sheetId="12" r:id="rId12"/>
    <sheet name="(32)小高男內家拳" sheetId="13" r:id="rId13"/>
    <sheet name="(33)小高女內家拳" sheetId="16" r:id="rId14"/>
    <sheet name="(34)小低女五步拳" sheetId="17" r:id="rId15"/>
    <sheet name="(35)小低男五步拳" sheetId="15" r:id="rId16"/>
    <sheet name="(36)小低男對練" sheetId="18" r:id="rId17"/>
    <sheet name="(37)小高女對練" sheetId="19" r:id="rId18"/>
    <sheet name="(38)小高男對練" sheetId="20" r:id="rId19"/>
    <sheet name="(39)國男對練" sheetId="21" r:id="rId20"/>
    <sheet name="(40)國女對練" sheetId="14" r:id="rId2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5" i="14" l="1"/>
  <c r="N5" i="14"/>
  <c r="Q5" i="14" s="1"/>
  <c r="I5" i="14"/>
  <c r="P5" i="14" s="1"/>
  <c r="J5" i="14" s="1"/>
  <c r="L5" i="14" s="1"/>
  <c r="O4" i="14"/>
  <c r="N4" i="14"/>
  <c r="Q4" i="14" s="1"/>
  <c r="I4" i="14"/>
  <c r="P4" i="14" s="1"/>
  <c r="J4" i="14" s="1"/>
  <c r="L4" i="14" s="1"/>
  <c r="O11" i="21"/>
  <c r="N11" i="21"/>
  <c r="Q11" i="21" s="1"/>
  <c r="I11" i="21"/>
  <c r="P11" i="21" s="1"/>
  <c r="J11" i="21" s="1"/>
  <c r="L11" i="21" s="1"/>
  <c r="O10" i="21"/>
  <c r="N10" i="21"/>
  <c r="Q10" i="21" s="1"/>
  <c r="I10" i="21"/>
  <c r="P10" i="21" s="1"/>
  <c r="J10" i="21" s="1"/>
  <c r="L10" i="21" s="1"/>
  <c r="O9" i="21"/>
  <c r="N9" i="21"/>
  <c r="Q9" i="21" s="1"/>
  <c r="I9" i="21"/>
  <c r="P9" i="21" s="1"/>
  <c r="J9" i="21" s="1"/>
  <c r="L9" i="21" s="1"/>
  <c r="O8" i="21"/>
  <c r="N8" i="21"/>
  <c r="Q8" i="21" s="1"/>
  <c r="I8" i="21"/>
  <c r="P8" i="21" s="1"/>
  <c r="J8" i="21" s="1"/>
  <c r="L8" i="21" s="1"/>
  <c r="O7" i="21"/>
  <c r="N7" i="21"/>
  <c r="Q7" i="21" s="1"/>
  <c r="I7" i="21"/>
  <c r="P7" i="21" s="1"/>
  <c r="J7" i="21" s="1"/>
  <c r="L7" i="21" s="1"/>
  <c r="O6" i="21"/>
  <c r="N6" i="21"/>
  <c r="Q6" i="21" s="1"/>
  <c r="I6" i="21"/>
  <c r="P6" i="21" s="1"/>
  <c r="J6" i="21" s="1"/>
  <c r="L6" i="21" s="1"/>
  <c r="O5" i="21"/>
  <c r="N5" i="21"/>
  <c r="Q5" i="21" s="1"/>
  <c r="I5" i="21"/>
  <c r="P5" i="21" s="1"/>
  <c r="J5" i="21" s="1"/>
  <c r="L5" i="21" s="1"/>
  <c r="O4" i="21"/>
  <c r="N4" i="21"/>
  <c r="Q4" i="21" s="1"/>
  <c r="I4" i="21"/>
  <c r="P4" i="21" s="1"/>
  <c r="J4" i="21" s="1"/>
  <c r="L4" i="21" s="1"/>
  <c r="I9" i="20"/>
  <c r="P9" i="20" s="1"/>
  <c r="J9" i="20" s="1"/>
  <c r="L9" i="20" s="1"/>
  <c r="N9" i="20"/>
  <c r="Q9" i="20" s="1"/>
  <c r="O9" i="20"/>
  <c r="I10" i="20"/>
  <c r="P10" i="20" s="1"/>
  <c r="J10" i="20" s="1"/>
  <c r="L10" i="20" s="1"/>
  <c r="N10" i="20"/>
  <c r="O10" i="20"/>
  <c r="Q10" i="20" s="1"/>
  <c r="I11" i="20"/>
  <c r="P11" i="20" s="1"/>
  <c r="J11" i="20" s="1"/>
  <c r="L11" i="20" s="1"/>
  <c r="N11" i="20"/>
  <c r="O11" i="20"/>
  <c r="Q11" i="20" s="1"/>
  <c r="O8" i="20"/>
  <c r="N8" i="20"/>
  <c r="I8" i="20"/>
  <c r="O7" i="20"/>
  <c r="N7" i="20"/>
  <c r="Q7" i="20" s="1"/>
  <c r="I7" i="20"/>
  <c r="O6" i="20"/>
  <c r="N6" i="20"/>
  <c r="I6" i="20"/>
  <c r="P6" i="20" s="1"/>
  <c r="J6" i="20" s="1"/>
  <c r="L6" i="20" s="1"/>
  <c r="O5" i="20"/>
  <c r="N5" i="20"/>
  <c r="Q5" i="20" s="1"/>
  <c r="I5" i="20"/>
  <c r="P5" i="20" s="1"/>
  <c r="J5" i="20" s="1"/>
  <c r="L5" i="20" s="1"/>
  <c r="O4" i="20"/>
  <c r="N4" i="20"/>
  <c r="I4" i="20"/>
  <c r="O8" i="19"/>
  <c r="N8" i="19"/>
  <c r="Q8" i="19" s="1"/>
  <c r="I8" i="19"/>
  <c r="P8" i="19" s="1"/>
  <c r="J8" i="19" s="1"/>
  <c r="L8" i="19" s="1"/>
  <c r="O7" i="19"/>
  <c r="N7" i="19"/>
  <c r="Q7" i="19" s="1"/>
  <c r="I7" i="19"/>
  <c r="P7" i="19" s="1"/>
  <c r="J7" i="19" s="1"/>
  <c r="L7" i="19" s="1"/>
  <c r="O6" i="19"/>
  <c r="N6" i="19"/>
  <c r="Q6" i="19" s="1"/>
  <c r="I6" i="19"/>
  <c r="P6" i="19" s="1"/>
  <c r="J6" i="19" s="1"/>
  <c r="L6" i="19" s="1"/>
  <c r="O5" i="19"/>
  <c r="N5" i="19"/>
  <c r="Q5" i="19" s="1"/>
  <c r="I5" i="19"/>
  <c r="P5" i="19" s="1"/>
  <c r="J5" i="19" s="1"/>
  <c r="L5" i="19" s="1"/>
  <c r="O4" i="19"/>
  <c r="N4" i="19"/>
  <c r="Q4" i="19" s="1"/>
  <c r="I4" i="19"/>
  <c r="P4" i="19" s="1"/>
  <c r="J4" i="19" s="1"/>
  <c r="L4" i="19" s="1"/>
  <c r="O5" i="18"/>
  <c r="N5" i="18"/>
  <c r="Q5" i="18" s="1"/>
  <c r="I5" i="18"/>
  <c r="P5" i="18" s="1"/>
  <c r="J5" i="18" s="1"/>
  <c r="L5" i="18" s="1"/>
  <c r="O4" i="18"/>
  <c r="N4" i="18"/>
  <c r="Q4" i="18" s="1"/>
  <c r="I4" i="18"/>
  <c r="P4" i="18" s="1"/>
  <c r="J4" i="18" s="1"/>
  <c r="L4" i="18" s="1"/>
  <c r="O11" i="15"/>
  <c r="N11" i="15"/>
  <c r="Q11" i="15" s="1"/>
  <c r="I11" i="15"/>
  <c r="P11" i="15" s="1"/>
  <c r="J11" i="15" s="1"/>
  <c r="L11" i="15" s="1"/>
  <c r="O10" i="15"/>
  <c r="N10" i="15"/>
  <c r="Q10" i="15" s="1"/>
  <c r="I10" i="15"/>
  <c r="P10" i="15" s="1"/>
  <c r="J10" i="15" s="1"/>
  <c r="L10" i="15" s="1"/>
  <c r="O9" i="15"/>
  <c r="N9" i="15"/>
  <c r="Q9" i="15" s="1"/>
  <c r="I9" i="15"/>
  <c r="P9" i="15" s="1"/>
  <c r="J9" i="15" s="1"/>
  <c r="L9" i="15" s="1"/>
  <c r="O8" i="15"/>
  <c r="N8" i="15"/>
  <c r="Q8" i="15" s="1"/>
  <c r="I8" i="15"/>
  <c r="P8" i="15" s="1"/>
  <c r="J8" i="15" s="1"/>
  <c r="L8" i="15" s="1"/>
  <c r="O7" i="15"/>
  <c r="N7" i="15"/>
  <c r="Q7" i="15" s="1"/>
  <c r="I7" i="15"/>
  <c r="P7" i="15" s="1"/>
  <c r="J7" i="15" s="1"/>
  <c r="L7" i="15" s="1"/>
  <c r="O6" i="15"/>
  <c r="N6" i="15"/>
  <c r="Q6" i="15" s="1"/>
  <c r="I6" i="15"/>
  <c r="P6" i="15" s="1"/>
  <c r="J6" i="15" s="1"/>
  <c r="L6" i="15" s="1"/>
  <c r="O5" i="15"/>
  <c r="N5" i="15"/>
  <c r="Q5" i="15" s="1"/>
  <c r="I5" i="15"/>
  <c r="P5" i="15" s="1"/>
  <c r="J5" i="15" s="1"/>
  <c r="L5" i="15" s="1"/>
  <c r="O4" i="15"/>
  <c r="N4" i="15"/>
  <c r="Q4" i="15" s="1"/>
  <c r="I4" i="15"/>
  <c r="P4" i="15" s="1"/>
  <c r="J4" i="15" s="1"/>
  <c r="L4" i="15" s="1"/>
  <c r="I8" i="17"/>
  <c r="N8" i="17"/>
  <c r="O8" i="17"/>
  <c r="P8" i="17"/>
  <c r="J8" i="17" s="1"/>
  <c r="L8" i="17" s="1"/>
  <c r="Q8" i="17"/>
  <c r="R8" i="17"/>
  <c r="I9" i="17"/>
  <c r="N9" i="17"/>
  <c r="O9" i="17"/>
  <c r="P9" i="17"/>
  <c r="J9" i="17" s="1"/>
  <c r="L9" i="17" s="1"/>
  <c r="Q9" i="17"/>
  <c r="R9" i="17"/>
  <c r="I10" i="17"/>
  <c r="N10" i="17"/>
  <c r="O10" i="17"/>
  <c r="P10" i="17"/>
  <c r="J10" i="17" s="1"/>
  <c r="L10" i="17" s="1"/>
  <c r="Q10" i="17"/>
  <c r="R10" i="17"/>
  <c r="I11" i="17"/>
  <c r="N11" i="17"/>
  <c r="O11" i="17"/>
  <c r="P11" i="17"/>
  <c r="J11" i="17" s="1"/>
  <c r="L11" i="17" s="1"/>
  <c r="Q11" i="17"/>
  <c r="R11" i="17"/>
  <c r="I12" i="17"/>
  <c r="N12" i="17"/>
  <c r="O12" i="17"/>
  <c r="P12" i="17"/>
  <c r="J12" i="17" s="1"/>
  <c r="L12" i="17" s="1"/>
  <c r="Q12" i="17"/>
  <c r="R12" i="17"/>
  <c r="O7" i="17"/>
  <c r="N7" i="17"/>
  <c r="Q7" i="17" s="1"/>
  <c r="I7" i="17"/>
  <c r="P7" i="17" s="1"/>
  <c r="J7" i="17" s="1"/>
  <c r="L7" i="17" s="1"/>
  <c r="O6" i="17"/>
  <c r="N6" i="17"/>
  <c r="Q6" i="17" s="1"/>
  <c r="I6" i="17"/>
  <c r="P6" i="17" s="1"/>
  <c r="J6" i="17" s="1"/>
  <c r="L6" i="17" s="1"/>
  <c r="O5" i="17"/>
  <c r="N5" i="17"/>
  <c r="Q5" i="17" s="1"/>
  <c r="I5" i="17"/>
  <c r="P5" i="17" s="1"/>
  <c r="J5" i="17" s="1"/>
  <c r="L5" i="17" s="1"/>
  <c r="O4" i="17"/>
  <c r="N4" i="17"/>
  <c r="Q4" i="17" s="1"/>
  <c r="I4" i="17"/>
  <c r="P4" i="17" s="1"/>
  <c r="J4" i="17" s="1"/>
  <c r="L4" i="17" s="1"/>
  <c r="O7" i="16"/>
  <c r="N7" i="16"/>
  <c r="Q7" i="16" s="1"/>
  <c r="I7" i="16"/>
  <c r="P7" i="16" s="1"/>
  <c r="J7" i="16" s="1"/>
  <c r="L7" i="16" s="1"/>
  <c r="O6" i="16"/>
  <c r="N6" i="16"/>
  <c r="Q6" i="16" s="1"/>
  <c r="I6" i="16"/>
  <c r="P6" i="16" s="1"/>
  <c r="J6" i="16" s="1"/>
  <c r="L6" i="16" s="1"/>
  <c r="O5" i="16"/>
  <c r="N5" i="16"/>
  <c r="Q5" i="16" s="1"/>
  <c r="I5" i="16"/>
  <c r="P5" i="16" s="1"/>
  <c r="J5" i="16" s="1"/>
  <c r="L5" i="16" s="1"/>
  <c r="O4" i="16"/>
  <c r="N4" i="16"/>
  <c r="Q4" i="16" s="1"/>
  <c r="I4" i="16"/>
  <c r="P4" i="16" s="1"/>
  <c r="J4" i="16" s="1"/>
  <c r="L4" i="16" s="1"/>
  <c r="O7" i="13"/>
  <c r="N7" i="13"/>
  <c r="Q7" i="13" s="1"/>
  <c r="I7" i="13"/>
  <c r="P7" i="13" s="1"/>
  <c r="J7" i="13" s="1"/>
  <c r="L7" i="13" s="1"/>
  <c r="O6" i="13"/>
  <c r="N6" i="13"/>
  <c r="Q6" i="13" s="1"/>
  <c r="I6" i="13"/>
  <c r="P6" i="13" s="1"/>
  <c r="J6" i="13" s="1"/>
  <c r="L6" i="13" s="1"/>
  <c r="O5" i="13"/>
  <c r="N5" i="13"/>
  <c r="Q5" i="13" s="1"/>
  <c r="I5" i="13"/>
  <c r="P5" i="13" s="1"/>
  <c r="J5" i="13" s="1"/>
  <c r="L5" i="13" s="1"/>
  <c r="O4" i="13"/>
  <c r="N4" i="13"/>
  <c r="Q4" i="13" s="1"/>
  <c r="I4" i="13"/>
  <c r="P4" i="13" s="1"/>
  <c r="J4" i="13" s="1"/>
  <c r="L4" i="13" s="1"/>
  <c r="I6" i="6"/>
  <c r="N6" i="6"/>
  <c r="O6" i="6"/>
  <c r="P6" i="6"/>
  <c r="J6" i="6" s="1"/>
  <c r="L6" i="6" s="1"/>
  <c r="Q6" i="6"/>
  <c r="R6" i="6"/>
  <c r="I7" i="6"/>
  <c r="N7" i="6"/>
  <c r="O7" i="6"/>
  <c r="P7" i="6"/>
  <c r="J7" i="6" s="1"/>
  <c r="L7" i="6" s="1"/>
  <c r="Q7" i="6"/>
  <c r="R7" i="6"/>
  <c r="I8" i="6"/>
  <c r="N8" i="6"/>
  <c r="O8" i="6"/>
  <c r="P8" i="6"/>
  <c r="J8" i="6" s="1"/>
  <c r="L8" i="6" s="1"/>
  <c r="Q8" i="6"/>
  <c r="R8" i="6"/>
  <c r="I9" i="6"/>
  <c r="N9" i="6"/>
  <c r="O9" i="6"/>
  <c r="P9" i="6"/>
  <c r="J9" i="6" s="1"/>
  <c r="L9" i="6" s="1"/>
  <c r="Q9" i="6"/>
  <c r="R9" i="6"/>
  <c r="I10" i="6"/>
  <c r="N10" i="6"/>
  <c r="O10" i="6"/>
  <c r="P10" i="6"/>
  <c r="J10" i="6" s="1"/>
  <c r="L10" i="6" s="1"/>
  <c r="Q10" i="6"/>
  <c r="R10" i="6"/>
  <c r="I11" i="6"/>
  <c r="N11" i="6"/>
  <c r="O11" i="6"/>
  <c r="P11" i="6"/>
  <c r="J11" i="6" s="1"/>
  <c r="L11" i="6" s="1"/>
  <c r="M11" i="6" s="1"/>
  <c r="Q11" i="6"/>
  <c r="R11" i="6"/>
  <c r="I13" i="1"/>
  <c r="N13" i="1"/>
  <c r="O13" i="1"/>
  <c r="P13" i="1"/>
  <c r="J13" i="1" s="1"/>
  <c r="L13" i="1" s="1"/>
  <c r="Q13" i="1"/>
  <c r="R13" i="1"/>
  <c r="I6" i="1"/>
  <c r="N6" i="1"/>
  <c r="O6" i="1"/>
  <c r="P6" i="1"/>
  <c r="J6" i="1" s="1"/>
  <c r="L6" i="1" s="1"/>
  <c r="Q6" i="1"/>
  <c r="R6" i="1"/>
  <c r="I7" i="1"/>
  <c r="N7" i="1"/>
  <c r="O7" i="1"/>
  <c r="P7" i="1"/>
  <c r="J7" i="1" s="1"/>
  <c r="L7" i="1" s="1"/>
  <c r="Q7" i="1"/>
  <c r="R7" i="1"/>
  <c r="I8" i="1"/>
  <c r="N8" i="1"/>
  <c r="O8" i="1"/>
  <c r="P8" i="1"/>
  <c r="J8" i="1" s="1"/>
  <c r="L8" i="1" s="1"/>
  <c r="Q8" i="1"/>
  <c r="R8" i="1"/>
  <c r="I9" i="1"/>
  <c r="N9" i="1"/>
  <c r="O9" i="1"/>
  <c r="P9" i="1"/>
  <c r="J9" i="1" s="1"/>
  <c r="L9" i="1" s="1"/>
  <c r="Q9" i="1"/>
  <c r="R9" i="1"/>
  <c r="I10" i="1"/>
  <c r="N10" i="1"/>
  <c r="O10" i="1"/>
  <c r="P10" i="1"/>
  <c r="J10" i="1" s="1"/>
  <c r="L10" i="1" s="1"/>
  <c r="Q10" i="1"/>
  <c r="R10" i="1"/>
  <c r="I11" i="1"/>
  <c r="N11" i="1"/>
  <c r="O11" i="1"/>
  <c r="P11" i="1"/>
  <c r="J11" i="1" s="1"/>
  <c r="L11" i="1" s="1"/>
  <c r="Q11" i="1"/>
  <c r="R11" i="1"/>
  <c r="I12" i="1"/>
  <c r="N12" i="1"/>
  <c r="O12" i="1"/>
  <c r="P12" i="1"/>
  <c r="J12" i="1" s="1"/>
  <c r="L12" i="1" s="1"/>
  <c r="Q12" i="1"/>
  <c r="R12" i="1"/>
  <c r="R9" i="20" l="1"/>
  <c r="R10" i="20"/>
  <c r="R11" i="20"/>
  <c r="Q6" i="20"/>
  <c r="R6" i="20" s="1"/>
  <c r="P4" i="20"/>
  <c r="J4" i="20" s="1"/>
  <c r="L4" i="20" s="1"/>
  <c r="P8" i="20"/>
  <c r="J8" i="20" s="1"/>
  <c r="L8" i="20" s="1"/>
  <c r="R8" i="20" s="1"/>
  <c r="Q4" i="20"/>
  <c r="R4" i="20" s="1"/>
  <c r="P7" i="20"/>
  <c r="J7" i="20" s="1"/>
  <c r="L7" i="20" s="1"/>
  <c r="Q8" i="20"/>
  <c r="R4" i="14"/>
  <c r="M4" i="14"/>
  <c r="R5" i="14"/>
  <c r="M5" i="14"/>
  <c r="R4" i="21"/>
  <c r="M4" i="21"/>
  <c r="R5" i="21"/>
  <c r="M5" i="21"/>
  <c r="R6" i="21"/>
  <c r="M6" i="21"/>
  <c r="R7" i="21"/>
  <c r="M7" i="21"/>
  <c r="R8" i="21"/>
  <c r="M8" i="21"/>
  <c r="R9" i="21"/>
  <c r="M9" i="21"/>
  <c r="R10" i="21"/>
  <c r="M10" i="21"/>
  <c r="R11" i="21"/>
  <c r="M11" i="21"/>
  <c r="M11" i="20"/>
  <c r="M10" i="20"/>
  <c r="M9" i="20"/>
  <c r="M4" i="20"/>
  <c r="R5" i="20"/>
  <c r="M5" i="20"/>
  <c r="M6" i="20"/>
  <c r="R7" i="20"/>
  <c r="M7" i="20"/>
  <c r="M8" i="20"/>
  <c r="R4" i="19"/>
  <c r="M4" i="19"/>
  <c r="R5" i="19"/>
  <c r="M5" i="19"/>
  <c r="R6" i="19"/>
  <c r="M6" i="19"/>
  <c r="R7" i="19"/>
  <c r="M7" i="19"/>
  <c r="R8" i="19"/>
  <c r="M8" i="19"/>
  <c r="R4" i="18"/>
  <c r="M4" i="18"/>
  <c r="R5" i="18"/>
  <c r="M5" i="18"/>
  <c r="R4" i="15"/>
  <c r="M4" i="15"/>
  <c r="R5" i="15"/>
  <c r="M5" i="15"/>
  <c r="R6" i="15"/>
  <c r="M6" i="15"/>
  <c r="R7" i="15"/>
  <c r="M7" i="15"/>
  <c r="R8" i="15"/>
  <c r="M8" i="15"/>
  <c r="R9" i="15"/>
  <c r="M9" i="15"/>
  <c r="R10" i="15"/>
  <c r="M10" i="15"/>
  <c r="R11" i="15"/>
  <c r="M11" i="15"/>
  <c r="M12" i="17"/>
  <c r="M11" i="17"/>
  <c r="M10" i="17"/>
  <c r="M9" i="17"/>
  <c r="M8" i="17"/>
  <c r="R4" i="17"/>
  <c r="M4" i="17"/>
  <c r="R5" i="17"/>
  <c r="M5" i="17"/>
  <c r="R6" i="17"/>
  <c r="M6" i="17"/>
  <c r="R7" i="17"/>
  <c r="M7" i="17"/>
  <c r="R4" i="16"/>
  <c r="M4" i="16"/>
  <c r="R5" i="16"/>
  <c r="M5" i="16"/>
  <c r="R6" i="16"/>
  <c r="M6" i="16"/>
  <c r="R7" i="16"/>
  <c r="M7" i="16"/>
  <c r="R4" i="13"/>
  <c r="M4" i="13"/>
  <c r="R5" i="13"/>
  <c r="M5" i="13"/>
  <c r="R6" i="13"/>
  <c r="M6" i="13"/>
  <c r="R7" i="13"/>
  <c r="M7" i="13"/>
  <c r="M10" i="6"/>
  <c r="M9" i="6"/>
  <c r="M8" i="6"/>
  <c r="M7" i="6"/>
  <c r="M6" i="6"/>
  <c r="O7" i="12" l="1"/>
  <c r="N7" i="12"/>
  <c r="I7" i="12"/>
  <c r="O6" i="12"/>
  <c r="N6" i="12"/>
  <c r="Q6" i="12" s="1"/>
  <c r="I6" i="12"/>
  <c r="P6" i="12" s="1"/>
  <c r="J6" i="12" s="1"/>
  <c r="L6" i="12" s="1"/>
  <c r="O5" i="12"/>
  <c r="N5" i="12"/>
  <c r="Q5" i="12" s="1"/>
  <c r="I5" i="12"/>
  <c r="P5" i="12" s="1"/>
  <c r="J5" i="12" s="1"/>
  <c r="L5" i="12" s="1"/>
  <c r="O4" i="12"/>
  <c r="N4" i="12"/>
  <c r="I4" i="12"/>
  <c r="O8" i="11"/>
  <c r="N8" i="11"/>
  <c r="I8" i="11"/>
  <c r="O7" i="11"/>
  <c r="N7" i="11"/>
  <c r="I7" i="11"/>
  <c r="O6" i="11"/>
  <c r="N6" i="11"/>
  <c r="Q6" i="11" s="1"/>
  <c r="I6" i="11"/>
  <c r="O5" i="11"/>
  <c r="N5" i="11"/>
  <c r="Q5" i="11" s="1"/>
  <c r="I5" i="11"/>
  <c r="O4" i="11"/>
  <c r="N4" i="11"/>
  <c r="I4" i="11"/>
  <c r="O9" i="10"/>
  <c r="N9" i="10"/>
  <c r="I9" i="10"/>
  <c r="O8" i="10"/>
  <c r="N8" i="10"/>
  <c r="I8" i="10"/>
  <c r="O7" i="10"/>
  <c r="N7" i="10"/>
  <c r="Q7" i="10" s="1"/>
  <c r="I7" i="10"/>
  <c r="P7" i="10" s="1"/>
  <c r="J7" i="10" s="1"/>
  <c r="L7" i="10" s="1"/>
  <c r="O6" i="10"/>
  <c r="N6" i="10"/>
  <c r="I6" i="10"/>
  <c r="O5" i="10"/>
  <c r="N5" i="10"/>
  <c r="Q5" i="10" s="1"/>
  <c r="I5" i="10"/>
  <c r="O4" i="10"/>
  <c r="N4" i="10"/>
  <c r="I4" i="10"/>
  <c r="I11" i="9"/>
  <c r="N11" i="9"/>
  <c r="O11" i="9"/>
  <c r="I12" i="9"/>
  <c r="N12" i="9"/>
  <c r="O12" i="9"/>
  <c r="O10" i="9"/>
  <c r="N10" i="9"/>
  <c r="I10" i="9"/>
  <c r="O9" i="9"/>
  <c r="N9" i="9"/>
  <c r="I9" i="9"/>
  <c r="O8" i="9"/>
  <c r="N8" i="9"/>
  <c r="I8" i="9"/>
  <c r="O7" i="9"/>
  <c r="N7" i="9"/>
  <c r="I7" i="9"/>
  <c r="O6" i="9"/>
  <c r="N6" i="9"/>
  <c r="I6" i="9"/>
  <c r="O5" i="9"/>
  <c r="N5" i="9"/>
  <c r="I5" i="9"/>
  <c r="O4" i="9"/>
  <c r="N4" i="9"/>
  <c r="I4" i="9"/>
  <c r="O9" i="8"/>
  <c r="N9" i="8"/>
  <c r="Q9" i="8" s="1"/>
  <c r="I9" i="8"/>
  <c r="P9" i="8" s="1"/>
  <c r="J9" i="8" s="1"/>
  <c r="L9" i="8" s="1"/>
  <c r="O8" i="8"/>
  <c r="N8" i="8"/>
  <c r="I8" i="8"/>
  <c r="O7" i="8"/>
  <c r="N7" i="8"/>
  <c r="I7" i="8"/>
  <c r="P7" i="8" s="1"/>
  <c r="J7" i="8" s="1"/>
  <c r="L7" i="8" s="1"/>
  <c r="O6" i="8"/>
  <c r="N6" i="8"/>
  <c r="Q6" i="8" s="1"/>
  <c r="I6" i="8"/>
  <c r="O5" i="8"/>
  <c r="N5" i="8"/>
  <c r="I5" i="8"/>
  <c r="O4" i="8"/>
  <c r="N4" i="8"/>
  <c r="I4" i="8"/>
  <c r="I6" i="7"/>
  <c r="N6" i="7"/>
  <c r="O6" i="7"/>
  <c r="P6" i="7"/>
  <c r="J6" i="7" s="1"/>
  <c r="L6" i="7" s="1"/>
  <c r="Q6" i="7"/>
  <c r="I7" i="7"/>
  <c r="N7" i="7"/>
  <c r="O7" i="7"/>
  <c r="Q7" i="7" s="1"/>
  <c r="O5" i="7"/>
  <c r="N5" i="7"/>
  <c r="Q5" i="7" s="1"/>
  <c r="I5" i="7"/>
  <c r="O4" i="7"/>
  <c r="N4" i="7"/>
  <c r="I4" i="7"/>
  <c r="O5" i="6"/>
  <c r="N5" i="6"/>
  <c r="Q5" i="6" s="1"/>
  <c r="I5" i="6"/>
  <c r="P5" i="6" s="1"/>
  <c r="J5" i="6" s="1"/>
  <c r="L5" i="6" s="1"/>
  <c r="O4" i="6"/>
  <c r="N4" i="6"/>
  <c r="I4" i="6"/>
  <c r="P4" i="6" s="1"/>
  <c r="J4" i="6" s="1"/>
  <c r="L4" i="6" s="1"/>
  <c r="O5" i="5"/>
  <c r="N5" i="5"/>
  <c r="Q5" i="5" s="1"/>
  <c r="I5" i="5"/>
  <c r="O4" i="5"/>
  <c r="N4" i="5"/>
  <c r="I4" i="5"/>
  <c r="O8" i="4"/>
  <c r="N8" i="4"/>
  <c r="I8" i="4"/>
  <c r="O7" i="4"/>
  <c r="N7" i="4"/>
  <c r="I7" i="4"/>
  <c r="O6" i="4"/>
  <c r="N6" i="4"/>
  <c r="I6" i="4"/>
  <c r="O5" i="4"/>
  <c r="N5" i="4"/>
  <c r="I5" i="4"/>
  <c r="O4" i="4"/>
  <c r="N4" i="4"/>
  <c r="I4" i="4"/>
  <c r="I15" i="3"/>
  <c r="N15" i="3"/>
  <c r="O15" i="3"/>
  <c r="Q15" i="3" s="1"/>
  <c r="O14" i="3"/>
  <c r="N14" i="3"/>
  <c r="I14" i="3"/>
  <c r="O13" i="3"/>
  <c r="N13" i="3"/>
  <c r="I13" i="3"/>
  <c r="P13" i="3" s="1"/>
  <c r="J13" i="3" s="1"/>
  <c r="L13" i="3" s="1"/>
  <c r="O12" i="3"/>
  <c r="N12" i="3"/>
  <c r="Q12" i="3" s="1"/>
  <c r="I12" i="3"/>
  <c r="O11" i="3"/>
  <c r="N11" i="3"/>
  <c r="Q11" i="3" s="1"/>
  <c r="I11" i="3"/>
  <c r="O10" i="3"/>
  <c r="N10" i="3"/>
  <c r="I10" i="3"/>
  <c r="O9" i="3"/>
  <c r="N9" i="3"/>
  <c r="I9" i="3"/>
  <c r="P9" i="3" s="1"/>
  <c r="J9" i="3" s="1"/>
  <c r="L9" i="3" s="1"/>
  <c r="O8" i="3"/>
  <c r="N8" i="3"/>
  <c r="Q8" i="3" s="1"/>
  <c r="I8" i="3"/>
  <c r="P8" i="3" s="1"/>
  <c r="J8" i="3" s="1"/>
  <c r="L8" i="3" s="1"/>
  <c r="O7" i="3"/>
  <c r="N7" i="3"/>
  <c r="I7" i="3"/>
  <c r="O6" i="3"/>
  <c r="N6" i="3"/>
  <c r="Q6" i="3" s="1"/>
  <c r="I6" i="3"/>
  <c r="O5" i="3"/>
  <c r="N5" i="3"/>
  <c r="I5" i="3"/>
  <c r="O4" i="3"/>
  <c r="N4" i="3"/>
  <c r="I4" i="3"/>
  <c r="P4" i="3" s="1"/>
  <c r="J4" i="3" s="1"/>
  <c r="L4" i="3" s="1"/>
  <c r="I6" i="2"/>
  <c r="N6" i="2"/>
  <c r="O6" i="2"/>
  <c r="P6" i="2"/>
  <c r="J6" i="2" s="1"/>
  <c r="L6" i="2" s="1"/>
  <c r="I7" i="2"/>
  <c r="N7" i="2"/>
  <c r="O7" i="2"/>
  <c r="I8" i="2"/>
  <c r="N8" i="2"/>
  <c r="O8" i="2"/>
  <c r="Q4" i="3" l="1"/>
  <c r="P15" i="3"/>
  <c r="J15" i="3" s="1"/>
  <c r="L15" i="3" s="1"/>
  <c r="Q6" i="4"/>
  <c r="Q7" i="12"/>
  <c r="P12" i="3"/>
  <c r="J12" i="3" s="1"/>
  <c r="L12" i="3" s="1"/>
  <c r="Q5" i="4"/>
  <c r="P5" i="8"/>
  <c r="J5" i="8" s="1"/>
  <c r="L5" i="8" s="1"/>
  <c r="Q9" i="3"/>
  <c r="Q14" i="3"/>
  <c r="P7" i="7"/>
  <c r="J7" i="7" s="1"/>
  <c r="L7" i="7" s="1"/>
  <c r="Q7" i="11"/>
  <c r="P7" i="4"/>
  <c r="J7" i="4" s="1"/>
  <c r="L7" i="4" s="1"/>
  <c r="Q4" i="6"/>
  <c r="P5" i="7"/>
  <c r="J5" i="7" s="1"/>
  <c r="L5" i="7" s="1"/>
  <c r="P8" i="10"/>
  <c r="J8" i="10" s="1"/>
  <c r="L8" i="10" s="1"/>
  <c r="P4" i="11"/>
  <c r="J4" i="11" s="1"/>
  <c r="L4" i="11" s="1"/>
  <c r="P5" i="3"/>
  <c r="J5" i="3" s="1"/>
  <c r="L5" i="3" s="1"/>
  <c r="P6" i="8"/>
  <c r="J6" i="8" s="1"/>
  <c r="L6" i="8" s="1"/>
  <c r="Q4" i="10"/>
  <c r="Q4" i="11"/>
  <c r="Q8" i="11"/>
  <c r="Q8" i="9"/>
  <c r="Q4" i="9"/>
  <c r="Q5" i="9"/>
  <c r="P8" i="9"/>
  <c r="J8" i="9" s="1"/>
  <c r="L8" i="9" s="1"/>
  <c r="P7" i="9"/>
  <c r="J7" i="9" s="1"/>
  <c r="L7" i="9" s="1"/>
  <c r="P5" i="9"/>
  <c r="J5" i="9" s="1"/>
  <c r="L5" i="9" s="1"/>
  <c r="Q11" i="9"/>
  <c r="Q6" i="9"/>
  <c r="P4" i="9"/>
  <c r="J4" i="9" s="1"/>
  <c r="L4" i="9" s="1"/>
  <c r="P12" i="9"/>
  <c r="J12" i="9" s="1"/>
  <c r="L12" i="9" s="1"/>
  <c r="Q9" i="9"/>
  <c r="Q7" i="9"/>
  <c r="Q12" i="9"/>
  <c r="P9" i="9"/>
  <c r="J9" i="9" s="1"/>
  <c r="L9" i="9" s="1"/>
  <c r="P4" i="12"/>
  <c r="J4" i="12" s="1"/>
  <c r="L4" i="12" s="1"/>
  <c r="Q4" i="12"/>
  <c r="R6" i="12"/>
  <c r="R5" i="12"/>
  <c r="P7" i="12"/>
  <c r="J7" i="12" s="1"/>
  <c r="L7" i="12" s="1"/>
  <c r="P8" i="11"/>
  <c r="J8" i="11" s="1"/>
  <c r="L8" i="11" s="1"/>
  <c r="P5" i="11"/>
  <c r="J5" i="11" s="1"/>
  <c r="L5" i="11" s="1"/>
  <c r="P7" i="11"/>
  <c r="J7" i="11" s="1"/>
  <c r="L7" i="11" s="1"/>
  <c r="P6" i="11"/>
  <c r="J6" i="11" s="1"/>
  <c r="L6" i="11" s="1"/>
  <c r="R4" i="11"/>
  <c r="R7" i="11"/>
  <c r="R8" i="11"/>
  <c r="P4" i="10"/>
  <c r="J4" i="10" s="1"/>
  <c r="L4" i="10" s="1"/>
  <c r="P6" i="10"/>
  <c r="J6" i="10" s="1"/>
  <c r="L6" i="10" s="1"/>
  <c r="P9" i="10"/>
  <c r="J9" i="10" s="1"/>
  <c r="L9" i="10" s="1"/>
  <c r="P5" i="10"/>
  <c r="J5" i="10" s="1"/>
  <c r="L5" i="10" s="1"/>
  <c r="M5" i="10" s="1"/>
  <c r="Q6" i="10"/>
  <c r="Q8" i="10"/>
  <c r="R8" i="10" s="1"/>
  <c r="Q9" i="10"/>
  <c r="R9" i="10"/>
  <c r="R7" i="10"/>
  <c r="P11" i="9"/>
  <c r="J11" i="9" s="1"/>
  <c r="L11" i="9" s="1"/>
  <c r="Q10" i="9"/>
  <c r="P6" i="9"/>
  <c r="J6" i="9" s="1"/>
  <c r="L6" i="9" s="1"/>
  <c r="P10" i="9"/>
  <c r="J10" i="9" s="1"/>
  <c r="L10" i="9" s="1"/>
  <c r="P8" i="8"/>
  <c r="J8" i="8" s="1"/>
  <c r="L8" i="8" s="1"/>
  <c r="P4" i="8"/>
  <c r="J4" i="8" s="1"/>
  <c r="L4" i="8" s="1"/>
  <c r="M5" i="8" s="1"/>
  <c r="Q5" i="8"/>
  <c r="R5" i="8" s="1"/>
  <c r="Q7" i="8"/>
  <c r="R7" i="8" s="1"/>
  <c r="Q8" i="8"/>
  <c r="Q4" i="8"/>
  <c r="R6" i="8"/>
  <c r="M7" i="8"/>
  <c r="M9" i="8"/>
  <c r="R9" i="8"/>
  <c r="M8" i="8"/>
  <c r="R6" i="7"/>
  <c r="R7" i="7"/>
  <c r="P4" i="7"/>
  <c r="J4" i="7" s="1"/>
  <c r="L4" i="7" s="1"/>
  <c r="Q4" i="7"/>
  <c r="R5" i="7"/>
  <c r="M5" i="6"/>
  <c r="R5" i="6"/>
  <c r="R4" i="6"/>
  <c r="M4" i="6"/>
  <c r="P5" i="5"/>
  <c r="J5" i="5" s="1"/>
  <c r="L5" i="5" s="1"/>
  <c r="R5" i="5" s="1"/>
  <c r="P4" i="5"/>
  <c r="J4" i="5" s="1"/>
  <c r="L4" i="5" s="1"/>
  <c r="Q4" i="5"/>
  <c r="P6" i="4"/>
  <c r="J6" i="4" s="1"/>
  <c r="L6" i="4" s="1"/>
  <c r="R6" i="4" s="1"/>
  <c r="P5" i="4"/>
  <c r="J5" i="4" s="1"/>
  <c r="L5" i="4" s="1"/>
  <c r="R5" i="4" s="1"/>
  <c r="P8" i="4"/>
  <c r="J8" i="4" s="1"/>
  <c r="L8" i="4" s="1"/>
  <c r="P4" i="4"/>
  <c r="J4" i="4" s="1"/>
  <c r="L4" i="4" s="1"/>
  <c r="Q8" i="4"/>
  <c r="R8" i="4" s="1"/>
  <c r="Q4" i="4"/>
  <c r="Q7" i="4"/>
  <c r="R7" i="4"/>
  <c r="Q5" i="3"/>
  <c r="P11" i="3"/>
  <c r="J11" i="3" s="1"/>
  <c r="L11" i="3" s="1"/>
  <c r="P14" i="3"/>
  <c r="J14" i="3" s="1"/>
  <c r="L14" i="3" s="1"/>
  <c r="R14" i="3" s="1"/>
  <c r="P10" i="3"/>
  <c r="J10" i="3" s="1"/>
  <c r="L10" i="3" s="1"/>
  <c r="P7" i="3"/>
  <c r="J7" i="3" s="1"/>
  <c r="L7" i="3" s="1"/>
  <c r="P6" i="3"/>
  <c r="J6" i="3" s="1"/>
  <c r="L6" i="3" s="1"/>
  <c r="M12" i="3" s="1"/>
  <c r="Q7" i="3"/>
  <c r="Q10" i="3"/>
  <c r="Q13" i="3"/>
  <c r="R15" i="3"/>
  <c r="R8" i="3"/>
  <c r="R13" i="3"/>
  <c r="R4" i="3"/>
  <c r="R9" i="3"/>
  <c r="R11" i="3"/>
  <c r="R5" i="3"/>
  <c r="R6" i="3"/>
  <c r="R12" i="3"/>
  <c r="Q6" i="2"/>
  <c r="R6" i="2" s="1"/>
  <c r="P7" i="2"/>
  <c r="J7" i="2" s="1"/>
  <c r="L7" i="2" s="1"/>
  <c r="Q8" i="2"/>
  <c r="Q7" i="2"/>
  <c r="P8" i="2"/>
  <c r="J8" i="2" s="1"/>
  <c r="L8" i="2" s="1"/>
  <c r="O5" i="2"/>
  <c r="N5" i="2"/>
  <c r="I5" i="2"/>
  <c r="O4" i="2"/>
  <c r="N4" i="2"/>
  <c r="I4" i="2"/>
  <c r="O5" i="1"/>
  <c r="N5" i="1"/>
  <c r="I5" i="1"/>
  <c r="O4" i="1"/>
  <c r="N4" i="1"/>
  <c r="I4" i="1"/>
  <c r="R10" i="3" l="1"/>
  <c r="R8" i="8"/>
  <c r="M6" i="12"/>
  <c r="M7" i="3"/>
  <c r="M11" i="3"/>
  <c r="Q4" i="1"/>
  <c r="R8" i="2"/>
  <c r="R7" i="2"/>
  <c r="R7" i="3"/>
  <c r="M8" i="4"/>
  <c r="M5" i="7"/>
  <c r="M6" i="8"/>
  <c r="M4" i="8"/>
  <c r="R6" i="10"/>
  <c r="M7" i="7"/>
  <c r="R4" i="8"/>
  <c r="R5" i="10"/>
  <c r="M6" i="10"/>
  <c r="M6" i="7"/>
  <c r="R4" i="7"/>
  <c r="R4" i="12"/>
  <c r="R4" i="9"/>
  <c r="R8" i="9"/>
  <c r="R5" i="9"/>
  <c r="R7" i="9"/>
  <c r="R9" i="9"/>
  <c r="R11" i="9"/>
  <c r="M12" i="9"/>
  <c r="R12" i="9"/>
  <c r="P4" i="2"/>
  <c r="J4" i="2" s="1"/>
  <c r="L4" i="2" s="1"/>
  <c r="Q4" i="2"/>
  <c r="R7" i="12"/>
  <c r="M7" i="12"/>
  <c r="M5" i="12"/>
  <c r="M4" i="12"/>
  <c r="R6" i="11"/>
  <c r="M4" i="11"/>
  <c r="M8" i="11"/>
  <c r="M6" i="11"/>
  <c r="R5" i="11"/>
  <c r="M5" i="11"/>
  <c r="M7" i="11"/>
  <c r="M8" i="10"/>
  <c r="M9" i="10"/>
  <c r="M4" i="10"/>
  <c r="R4" i="10"/>
  <c r="M7" i="10"/>
  <c r="M11" i="9"/>
  <c r="M5" i="9"/>
  <c r="M4" i="9"/>
  <c r="R6" i="9"/>
  <c r="M6" i="9"/>
  <c r="M9" i="9"/>
  <c r="M8" i="9"/>
  <c r="R10" i="9"/>
  <c r="M10" i="9"/>
  <c r="M7" i="9"/>
  <c r="M4" i="7"/>
  <c r="R4" i="5"/>
  <c r="M5" i="5"/>
  <c r="M4" i="5"/>
  <c r="M7" i="4"/>
  <c r="M4" i="4"/>
  <c r="M6" i="4"/>
  <c r="R4" i="4"/>
  <c r="M5" i="4"/>
  <c r="M10" i="3"/>
  <c r="M8" i="3"/>
  <c r="M6" i="3"/>
  <c r="M14" i="3"/>
  <c r="M9" i="3"/>
  <c r="M13" i="3"/>
  <c r="M15" i="3"/>
  <c r="M5" i="3"/>
  <c r="M4" i="3"/>
  <c r="P5" i="2"/>
  <c r="J5" i="2" s="1"/>
  <c r="L5" i="2" s="1"/>
  <c r="Q5" i="2"/>
  <c r="P5" i="1"/>
  <c r="J5" i="1" s="1"/>
  <c r="L5" i="1" s="1"/>
  <c r="P4" i="1"/>
  <c r="J4" i="1" s="1"/>
  <c r="L4" i="1" s="1"/>
  <c r="Q5" i="1"/>
  <c r="R5" i="1" s="1"/>
  <c r="M4" i="1" l="1"/>
  <c r="M12" i="1"/>
  <c r="M11" i="1"/>
  <c r="M10" i="1"/>
  <c r="M9" i="1"/>
  <c r="M8" i="1"/>
  <c r="M7" i="1"/>
  <c r="M6" i="1"/>
  <c r="M13" i="1"/>
  <c r="M6" i="2"/>
  <c r="R4" i="2"/>
  <c r="M4" i="2"/>
  <c r="M8" i="2"/>
  <c r="M5" i="2"/>
  <c r="M7" i="2"/>
  <c r="R5" i="2"/>
  <c r="M5" i="1"/>
  <c r="R4" i="1"/>
</calcChain>
</file>

<file path=xl/sharedStrings.xml><?xml version="1.0" encoding="utf-8"?>
<sst xmlns="http://schemas.openxmlformats.org/spreadsheetml/2006/main" count="756" uniqueCount="230">
  <si>
    <t>雲林縣112年秋季縣長盃國武術錦標賽【國中男子組國術-長兵器類】比賽名單 甲20場</t>
  </si>
  <si>
    <t>同分比序</t>
  </si>
  <si>
    <t>賽序</t>
  </si>
  <si>
    <t>姓名</t>
  </si>
  <si>
    <t>學校</t>
  </si>
  <si>
    <t>一號 裁判</t>
  </si>
  <si>
    <t>二號 裁判</t>
  </si>
  <si>
    <t>三號 裁判</t>
  </si>
  <si>
    <t>四號 裁判</t>
  </si>
  <si>
    <t>五號 裁判</t>
  </si>
  <si>
    <t>應得  分數</t>
  </si>
  <si>
    <t>裁判長    加減分</t>
  </si>
  <si>
    <t>最後  得分</t>
  </si>
  <si>
    <t>名次</t>
  </si>
  <si>
    <t>最高分</t>
  </si>
  <si>
    <t>最低分</t>
  </si>
  <si>
    <t>最高低分扣除值</t>
  </si>
  <si>
    <t>最高低分平均</t>
  </si>
  <si>
    <t>最高低分平均與最後得分差距</t>
  </si>
  <si>
    <t>李英傑</t>
  </si>
  <si>
    <t>北港國中</t>
  </si>
  <si>
    <t>吳峻愷</t>
  </si>
  <si>
    <t>蔡秉翰</t>
  </si>
  <si>
    <t>元長國中</t>
  </si>
  <si>
    <t>陳有琦</t>
  </si>
  <si>
    <t>王志呈</t>
  </si>
  <si>
    <t>丁彥鈞</t>
  </si>
  <si>
    <t>台西國中</t>
  </si>
  <si>
    <t>蕭慶鴻</t>
  </si>
  <si>
    <t>建國國中</t>
  </si>
  <si>
    <t>王閎平</t>
  </si>
  <si>
    <t>飛沙國中</t>
  </si>
  <si>
    <t>吳庭祐</t>
  </si>
  <si>
    <t>程奕騰</t>
  </si>
  <si>
    <t>西螺國中</t>
  </si>
  <si>
    <t>備註: 合計10位選手參賽,取5名。</t>
  </si>
  <si>
    <t>裁判員簽名:</t>
  </si>
  <si>
    <r>
      <rPr>
        <sz val="12"/>
        <color indexed="8"/>
        <rFont val="標楷體"/>
        <family val="4"/>
        <charset val="136"/>
      </rPr>
      <t>同分判定方式說明：當競賽成績同分後(最後得分)，將五位裁判給分中最高與最低分數總加平均後，此分數最接近原本分數者勝出。
若無法分出勝負，則同分者名次並列。</t>
    </r>
  </si>
  <si>
    <t>雲林縣112年秋季縣長盃國武術錦標賽【國中女子組國術-長兵器類】比賽名單 甲21場</t>
  </si>
  <si>
    <t>洪佳岑</t>
  </si>
  <si>
    <t>湖美琪</t>
  </si>
  <si>
    <t>正心中學</t>
  </si>
  <si>
    <t>陳品璇</t>
  </si>
  <si>
    <t>鄭映瑀</t>
  </si>
  <si>
    <t>斗六國中</t>
  </si>
  <si>
    <t>吳綺鳳</t>
  </si>
  <si>
    <t>備註: 合計5位選手參賽,取3名。</t>
  </si>
  <si>
    <t>雲林縣112年秋季縣長盃國武術錦標賽【國小男子高年級組國術-長兵器類】比賽名單 甲22場</t>
  </si>
  <si>
    <t>周奕廷</t>
  </si>
  <si>
    <t>三崙國小</t>
  </si>
  <si>
    <t>林威成</t>
  </si>
  <si>
    <t>台西國小</t>
  </si>
  <si>
    <t>歐星漢</t>
  </si>
  <si>
    <t>呂宸佑</t>
  </si>
  <si>
    <t>建華國小</t>
  </si>
  <si>
    <t>蔡政哲</t>
  </si>
  <si>
    <t>東光國小</t>
  </si>
  <si>
    <t>郭星佑</t>
  </si>
  <si>
    <t>蔦松國小</t>
  </si>
  <si>
    <t>吳泓樺</t>
  </si>
  <si>
    <t>宏仁國小</t>
  </si>
  <si>
    <t>廖浚佑</t>
  </si>
  <si>
    <t>廣興國小</t>
  </si>
  <si>
    <t>曾浚騰</t>
  </si>
  <si>
    <t>崙背國小</t>
  </si>
  <si>
    <t>林輊翰</t>
  </si>
  <si>
    <t>尚德國小</t>
  </si>
  <si>
    <t>丁彥翔</t>
  </si>
  <si>
    <t>崙豐國小</t>
  </si>
  <si>
    <t>林揚振</t>
  </si>
  <si>
    <t>備註: 合計12位選手參賽,取6名。</t>
  </si>
  <si>
    <t>雲林縣112年秋季縣長盃國武術錦標賽【國小女子高年級組國術-長兵器類】比賽名單 甲23場</t>
  </si>
  <si>
    <t>吳靖絨</t>
  </si>
  <si>
    <t>林瑜潔</t>
  </si>
  <si>
    <t>林佳茵</t>
  </si>
  <si>
    <t>丁心雅</t>
  </si>
  <si>
    <t>吳婕瑀</t>
  </si>
  <si>
    <t>備註: 合計5位選手參賽,取3名。</t>
    <phoneticPr fontId="3" type="noConversion"/>
  </si>
  <si>
    <t>雲林縣112年秋季縣長盃國武術錦標賽【國中女子組國術-雙兵器類】比賽名單 甲24場</t>
  </si>
  <si>
    <t>洪嘉姸</t>
  </si>
  <si>
    <t>王旆絨</t>
  </si>
  <si>
    <t>雲林縣112年秋季縣長盃國武術錦標賽【國小男子高年級組國術-雙兵器類】比賽名單 甲25場</t>
  </si>
  <si>
    <t>蘇彥同</t>
  </si>
  <si>
    <t>虎尾國小</t>
  </si>
  <si>
    <t>蘇彥舟</t>
  </si>
  <si>
    <t>詹秉秞</t>
  </si>
  <si>
    <t>公誠國小</t>
  </si>
  <si>
    <t>李柏承</t>
  </si>
  <si>
    <t>廖士潁</t>
  </si>
  <si>
    <t>周紘宇</t>
  </si>
  <si>
    <t>大美國小</t>
  </si>
  <si>
    <t>陳品安</t>
  </si>
  <si>
    <t>賴明駿</t>
  </si>
  <si>
    <t>備註: 合計8位選手參賽,取4名。</t>
  </si>
  <si>
    <t>雲林縣112年秋季縣長盃國武術錦標賽【國小女子高年級組國術-雙兵器類】比賽名單 甲26場</t>
  </si>
  <si>
    <t>廖苡秦</t>
  </si>
  <si>
    <t>陳渟艾</t>
  </si>
  <si>
    <t>曾筠均</t>
  </si>
  <si>
    <t>林郁彤</t>
  </si>
  <si>
    <t>備註: 合計4位選手參賽,取2名。</t>
  </si>
  <si>
    <t>雲林縣112年秋季縣長盃國武術錦標賽【國小男子高年級組國術-功夫扇】比賽名單 甲27場</t>
  </si>
  <si>
    <t>陳佑郡</t>
  </si>
  <si>
    <t>余承檡</t>
  </si>
  <si>
    <t>林煒棠</t>
  </si>
  <si>
    <t>江承哲</t>
  </si>
  <si>
    <t>吳瑋澄</t>
  </si>
  <si>
    <t>明倫國小</t>
  </si>
  <si>
    <t>備註: 合計6位選手參賽,取3名。</t>
  </si>
  <si>
    <t>雲林縣112年秋季縣長盃國武術錦標賽【國小女子高年級組國術-功夫扇_x000D_】比賽名單 甲28場</t>
  </si>
  <si>
    <t>王彥晶</t>
  </si>
  <si>
    <t>安慶國小</t>
  </si>
  <si>
    <t>劉宥均</t>
  </si>
  <si>
    <t>斗六國小</t>
  </si>
  <si>
    <t>吳涵韶</t>
  </si>
  <si>
    <t>張淑菁</t>
  </si>
  <si>
    <t>王菁菁</t>
  </si>
  <si>
    <t>張萱薇</t>
  </si>
  <si>
    <t>陳愛霓</t>
  </si>
  <si>
    <t>方梓亘</t>
  </si>
  <si>
    <t>丁筱淇</t>
  </si>
  <si>
    <t>雲林縣112年秋季縣長盃國武術錦標賽【國小女子低年級組國術-功夫扇_x000D_】比賽名單 甲29場</t>
  </si>
  <si>
    <t>劉芷榕</t>
  </si>
  <si>
    <t>傅姵涵</t>
  </si>
  <si>
    <t>復興國小</t>
  </si>
  <si>
    <t>陳宥臻</t>
  </si>
  <si>
    <t>方姿涵</t>
  </si>
  <si>
    <t>林涵鈺</t>
  </si>
  <si>
    <t>陳姸蓁</t>
  </si>
  <si>
    <t>雲林縣112年秋季縣長盃國武術錦標賽【國中男子組國術-內家拳_x000D_】比賽名單 甲30場</t>
  </si>
  <si>
    <t>鐘惟欣</t>
  </si>
  <si>
    <t>黃胤程</t>
  </si>
  <si>
    <t>程柏瑞</t>
  </si>
  <si>
    <t>黃銘鎧</t>
  </si>
  <si>
    <t>雲林縣112年秋季縣長盃國武術錦標賽【國中女子組國術-內家拳】比賽名單 甲31場</t>
  </si>
  <si>
    <t>黃倚晴</t>
  </si>
  <si>
    <t>陳宣蓁</t>
  </si>
  <si>
    <t>鍾心琳</t>
  </si>
  <si>
    <t>林心怡</t>
  </si>
  <si>
    <t>雲林縣112年秋季縣長盃國武術錦標賽【國小男子高年級組國術-內家拳_x000D_】比賽名單 甲32場</t>
  </si>
  <si>
    <t>劉宥賢</t>
  </si>
  <si>
    <t>謝宇盛</t>
  </si>
  <si>
    <t>雲林縣112年秋季縣長盃國武術錦標賽【國小女子高年級組國術-內家拳_x000D_】比賽名單 甲33場</t>
  </si>
  <si>
    <t>洪綵翎</t>
  </si>
  <si>
    <t>石郁慈</t>
  </si>
  <si>
    <t>鍾宥靜</t>
  </si>
  <si>
    <t>雲林縣112年秋季縣長盃國武術錦標賽【國小女子低年級組國術-五步拳】比賽名單 甲34場</t>
  </si>
  <si>
    <t>林郁安</t>
  </si>
  <si>
    <t>黃晨琋</t>
  </si>
  <si>
    <t>鹿場國小</t>
  </si>
  <si>
    <t>陳品行</t>
  </si>
  <si>
    <t>光復國小</t>
  </si>
  <si>
    <t>蔡芷琪</t>
  </si>
  <si>
    <t>吳妤瑄</t>
  </si>
  <si>
    <t>李宛蓁</t>
  </si>
  <si>
    <t>林巧芳</t>
  </si>
  <si>
    <t>王瑄綺</t>
  </si>
  <si>
    <t>孫翊綺</t>
  </si>
  <si>
    <t>雲林縣112年秋季縣長盃國武術錦標賽【國小男子低年級組國術-五步拳】比賽名單 甲35場</t>
  </si>
  <si>
    <t>賴侑楷</t>
  </si>
  <si>
    <t>張展中</t>
  </si>
  <si>
    <t>洪立晨</t>
  </si>
  <si>
    <t>饒平國小</t>
  </si>
  <si>
    <t>林詣凱</t>
  </si>
  <si>
    <t>李櫂安</t>
  </si>
  <si>
    <t>張宸諳</t>
  </si>
  <si>
    <t>謝承運</t>
  </si>
  <si>
    <t>東和國小</t>
  </si>
  <si>
    <t>張硯傑</t>
  </si>
  <si>
    <t>雲林縣112年秋季縣長盃國武術錦標賽【國小男子低年級組對練_x000D_】比賽名單 甲36場</t>
  </si>
  <si>
    <t>許幃棆張邑睿</t>
  </si>
  <si>
    <t>雲林國小</t>
  </si>
  <si>
    <t>黃莛惟黃樂敬</t>
  </si>
  <si>
    <t>雲林縣112年秋季縣長盃國武術錦標賽【國小女子高年級組對練】比賽名單 甲37場</t>
  </si>
  <si>
    <t>陳亮妍吳恩綾</t>
  </si>
  <si>
    <t>信義國小</t>
  </si>
  <si>
    <t>歐軒妤王菁菁</t>
  </si>
  <si>
    <t>方梓亘林郁彤</t>
  </si>
  <si>
    <t>丁筱淇戴予潔</t>
  </si>
  <si>
    <t>洪綵翎陳宥靜</t>
  </si>
  <si>
    <t>雲林縣112年秋季縣長盃國武術錦標賽【國小男子高年級組對練】比賽名單 甲38場</t>
  </si>
  <si>
    <t>張維文蘇泉澐</t>
  </si>
  <si>
    <t>洪彥彰李俊逸</t>
  </si>
  <si>
    <t>文光國小</t>
  </si>
  <si>
    <t>南陽國小</t>
  </si>
  <si>
    <t>蔡政哲陳佑郡</t>
  </si>
  <si>
    <t>郭星佑呂汶福</t>
  </si>
  <si>
    <t>林翰俞黃友廷</t>
  </si>
  <si>
    <t>林東澤丁彥翔</t>
  </si>
  <si>
    <t xml:space="preserve">林鉦翰林煒棠 </t>
  </si>
  <si>
    <t>雲林縣112年秋季縣長盃國武術錦標賽【國中男子組對練】比賽名單 甲39場</t>
  </si>
  <si>
    <t>吳峻愷李英傑</t>
  </si>
  <si>
    <t>蔡秉翰吳士杰</t>
  </si>
  <si>
    <t>張家銓王聖學</t>
  </si>
  <si>
    <t>石榴國中</t>
  </si>
  <si>
    <t>程奕騰李畇鋆</t>
  </si>
  <si>
    <t>王志呈李秉承</t>
  </si>
  <si>
    <t>林稚凱 廖宥恩</t>
  </si>
  <si>
    <t>周家浤王成豪</t>
  </si>
  <si>
    <t>簡良豪魏祥澤</t>
  </si>
  <si>
    <t>雲林縣112年秋季縣長盃國武術錦標賽【國中女子組對練_x000D_】比賽名單 甲40場</t>
  </si>
  <si>
    <t>廖翌君林楚妮</t>
  </si>
  <si>
    <t>徐子晴林芯慧</t>
  </si>
  <si>
    <t>最高、低分扣除</t>
  </si>
  <si>
    <r>
      <rPr>
        <sz val="12"/>
        <color indexed="8"/>
        <rFont val="標楷體"/>
        <family val="4"/>
        <charset val="136"/>
      </rPr>
      <t>總分</t>
    </r>
    <r>
      <rPr>
        <sz val="9"/>
        <color indexed="8"/>
        <rFont val="標楷體"/>
        <family val="4"/>
        <charset val="136"/>
      </rPr>
      <t xml:space="preserve"> (扣除高低分)</t>
    </r>
    <phoneticPr fontId="3" type="noConversion"/>
  </si>
  <si>
    <r>
      <rPr>
        <sz val="12"/>
        <color indexed="8"/>
        <rFont val="標楷體"/>
        <family val="4"/>
        <charset val="136"/>
      </rPr>
      <t xml:space="preserve">總分 </t>
    </r>
    <r>
      <rPr>
        <sz val="9"/>
        <color indexed="8"/>
        <rFont val="標楷體"/>
        <family val="4"/>
        <charset val="136"/>
      </rPr>
      <t>(扣除高低分)</t>
    </r>
    <phoneticPr fontId="3" type="noConversion"/>
  </si>
  <si>
    <r>
      <rPr>
        <sz val="12"/>
        <color indexed="8"/>
        <rFont val="標楷體"/>
        <family val="4"/>
        <charset val="136"/>
      </rPr>
      <t>總分</t>
    </r>
    <r>
      <rPr>
        <sz val="9"/>
        <color indexed="8"/>
        <rFont val="標楷體"/>
        <family val="4"/>
        <charset val="136"/>
      </rPr>
      <t xml:space="preserve"> (扣除高低分)</t>
    </r>
    <phoneticPr fontId="3" type="noConversion"/>
  </si>
  <si>
    <t>同分判定方式說明：當競賽成績同分後(最後得分)，將五位裁判給分中最高與最低分數總加平均後，此分數最接近原本分數者勝出。若無法分出勝負，則同分者名次並列。</t>
    <phoneticPr fontId="3" type="noConversion"/>
  </si>
  <si>
    <r>
      <rPr>
        <sz val="12"/>
        <color indexed="8"/>
        <rFont val="標楷體"/>
        <family val="4"/>
        <charset val="136"/>
      </rPr>
      <t>總分</t>
    </r>
    <r>
      <rPr>
        <sz val="9"/>
        <color indexed="8"/>
        <rFont val="標楷體"/>
        <family val="4"/>
        <charset val="136"/>
      </rPr>
      <t xml:space="preserve"> (扣除高低分)</t>
    </r>
    <phoneticPr fontId="3" type="noConversion"/>
  </si>
  <si>
    <r>
      <rPr>
        <sz val="12"/>
        <color indexed="8"/>
        <rFont val="標楷體"/>
        <family val="4"/>
        <charset val="136"/>
      </rPr>
      <t>總分</t>
    </r>
    <r>
      <rPr>
        <sz val="8"/>
        <color indexed="8"/>
        <rFont val="標楷體"/>
        <family val="4"/>
        <charset val="136"/>
      </rPr>
      <t xml:space="preserve"> (扣除高低分)</t>
    </r>
    <phoneticPr fontId="3" type="noConversion"/>
  </si>
  <si>
    <t>賽序</t>
    <phoneticPr fontId="3" type="noConversion"/>
  </si>
  <si>
    <t>同分判定方式說明：當競賽成績同分後(最後得分)，將五位裁判給分中最高與最低分數總加平均後，此分數最接近原本分數者勝出。若無法分出勝負，則同分者名次並列。</t>
    <phoneticPr fontId="3" type="noConversion"/>
  </si>
  <si>
    <r>
      <rPr>
        <sz val="12"/>
        <color indexed="8"/>
        <rFont val="標楷體"/>
        <family val="4"/>
        <charset val="136"/>
      </rPr>
      <t>總分</t>
    </r>
    <r>
      <rPr>
        <sz val="9"/>
        <color indexed="8"/>
        <rFont val="標楷體"/>
        <family val="4"/>
        <charset val="136"/>
      </rPr>
      <t xml:space="preserve"> (扣除高低分)</t>
    </r>
    <phoneticPr fontId="3" type="noConversion"/>
  </si>
  <si>
    <t>同分判定方式說明：當競賽成績同分後(最後得分)，將五位裁判給分中最高與最低分數總加平均後，此分數最接近原本分數者勝出。
若無法分出勝負，則同分者名次並列。</t>
    <phoneticPr fontId="3" type="noConversion"/>
  </si>
  <si>
    <t>廖苡倢</t>
    <phoneticPr fontId="3" type="noConversion"/>
  </si>
  <si>
    <t>備註: 合計2位選手參賽,取1名。</t>
    <phoneticPr fontId="3" type="noConversion"/>
  </si>
  <si>
    <t>備註: 合計9位選手參賽,取5名。</t>
    <phoneticPr fontId="3" type="noConversion"/>
  </si>
  <si>
    <t>備註: 合計6位選手參賽,取3名。</t>
    <phoneticPr fontId="3" type="noConversion"/>
  </si>
  <si>
    <t>備註: 合計5位選手參賽,取3名。</t>
    <phoneticPr fontId="3" type="noConversion"/>
  </si>
  <si>
    <t>備註: 合計4位選手參賽,取2名。</t>
    <phoneticPr fontId="3" type="noConversion"/>
  </si>
  <si>
    <t>備註: 合計4位選手參賽,取2名。</t>
    <phoneticPr fontId="3" type="noConversion"/>
  </si>
  <si>
    <t>備註: 合計4位選手參賽,取2名。</t>
    <phoneticPr fontId="3" type="noConversion"/>
  </si>
  <si>
    <t>備註: 合計9位選手參賽,取5名。</t>
    <phoneticPr fontId="3" type="noConversion"/>
  </si>
  <si>
    <t>備註: 合計8位選手參賽,取4名。</t>
    <phoneticPr fontId="3" type="noConversion"/>
  </si>
  <si>
    <t>備註: 合計2組選手參賽,取1名。</t>
    <phoneticPr fontId="3" type="noConversion"/>
  </si>
  <si>
    <t>宏仁國小</t>
    <phoneticPr fontId="3" type="noConversion"/>
  </si>
  <si>
    <t>備註: 合計5組選手參賽,取3名。</t>
    <phoneticPr fontId="3" type="noConversion"/>
  </si>
  <si>
    <t>最高低分扣除值</t>
    <phoneticPr fontId="3" type="noConversion"/>
  </si>
  <si>
    <t>備註: 合計8組選手參賽,取4名。</t>
    <phoneticPr fontId="3" type="noConversion"/>
  </si>
  <si>
    <t>陳尚佑李沐庭</t>
    <phoneticPr fontId="3" type="noConversion"/>
  </si>
  <si>
    <t>備註: 合計2組選手參賽,取1名。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</si>
</sst>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0000&quot; &quot;"/>
    <numFmt numFmtId="177" formatCode="0.0000000&quot; &quot;;&quot;-&quot;0.0000000&quot; &quot;"/>
  </numFmts>
  <fonts count="10" x14ac:knownFonts="1">
    <font>
      <sz val="12"/>
      <color theme="1"/>
      <name val="新細明體"/>
      <family val="2"/>
      <charset val="136"/>
      <scheme val="minor"/>
    </font>
    <font>
      <sz val="14"/>
      <color indexed="8"/>
      <name val="標楷體"/>
      <family val="4"/>
      <charset val="136"/>
    </font>
    <font>
      <sz val="13"/>
      <color indexed="8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indexed="8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color theme="1"/>
      <name val="新細明體"/>
      <family val="1"/>
      <charset val="136"/>
    </font>
    <font>
      <sz val="9"/>
      <color indexed="8"/>
      <name val="標楷體"/>
      <family val="4"/>
      <charset val="136"/>
    </font>
    <font>
      <sz val="8"/>
      <color indexed="8"/>
      <name val="標楷體"/>
      <family val="4"/>
      <charset val="136"/>
    </font>
    <font>
      <sz val="11"/>
      <color indexed="8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 applyNumberFormat="0" applyFill="0" applyBorder="0" applyProtection="0">
      <alignment horizontal="center" vertical="center"/>
    </xf>
  </cellStyleXfs>
  <cellXfs count="45">
    <xf numFmtId="0" fontId="0" fillId="0" borderId="0" xfId="0">
      <alignment vertical="center"/>
    </xf>
    <xf numFmtId="49" fontId="4" fillId="2" borderId="1" xfId="1" applyNumberFormat="1" applyFont="1" applyFill="1" applyBorder="1" applyAlignment="1">
      <alignment horizontal="center" vertical="center" wrapText="1"/>
    </xf>
    <xf numFmtId="0" fontId="4" fillId="2" borderId="1" xfId="1" applyNumberFormat="1" applyFont="1" applyFill="1" applyBorder="1" applyAlignment="1">
      <alignment horizontal="center" vertical="center" wrapText="1"/>
    </xf>
    <xf numFmtId="0" fontId="4" fillId="2" borderId="1" xfId="1" applyNumberFormat="1" applyFont="1" applyFill="1" applyBorder="1">
      <alignment horizontal="center" vertical="center"/>
    </xf>
    <xf numFmtId="176" fontId="4" fillId="2" borderId="1" xfId="1" applyNumberFormat="1" applyFont="1" applyFill="1" applyBorder="1">
      <alignment horizontal="center" vertical="center"/>
    </xf>
    <xf numFmtId="177" fontId="4" fillId="2" borderId="1" xfId="1" applyNumberFormat="1" applyFont="1" applyFill="1" applyBorder="1">
      <alignment horizontal="center" vertical="center"/>
    </xf>
    <xf numFmtId="0" fontId="4" fillId="2" borderId="0" xfId="1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4" fillId="2" borderId="0" xfId="1" applyNumberFormat="1" applyFont="1" applyFill="1" applyBorder="1">
      <alignment horizontal="center" vertical="center"/>
    </xf>
    <xf numFmtId="177" fontId="4" fillId="2" borderId="0" xfId="1" applyNumberFormat="1" applyFont="1" applyFill="1" applyBorder="1">
      <alignment horizontal="center" vertical="center"/>
    </xf>
    <xf numFmtId="0" fontId="6" fillId="0" borderId="0" xfId="0" applyFont="1" applyAlignment="1">
      <alignment vertical="center" wrapText="1"/>
    </xf>
    <xf numFmtId="49" fontId="7" fillId="2" borderId="1" xfId="1" applyNumberFormat="1" applyFont="1" applyFill="1" applyBorder="1" applyAlignment="1">
      <alignment horizontal="center" vertical="center" wrapText="1"/>
    </xf>
    <xf numFmtId="49" fontId="8" fillId="2" borderId="1" xfId="1" applyNumberFormat="1" applyFont="1" applyFill="1" applyBorder="1" applyAlignment="1">
      <alignment horizontal="center" vertical="center" wrapText="1"/>
    </xf>
    <xf numFmtId="0" fontId="4" fillId="2" borderId="3" xfId="1" applyNumberFormat="1" applyFont="1" applyFill="1" applyBorder="1" applyAlignment="1">
      <alignment horizontal="center" vertical="center" wrapText="1"/>
    </xf>
    <xf numFmtId="0" fontId="4" fillId="2" borderId="4" xfId="1" applyNumberFormat="1" applyFont="1" applyFill="1" applyBorder="1" applyAlignment="1">
      <alignment horizontal="center" vertical="center" wrapText="1"/>
    </xf>
    <xf numFmtId="49" fontId="4" fillId="2" borderId="12" xfId="1" applyNumberFormat="1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11" xfId="0" applyFont="1" applyBorder="1" applyAlignment="1">
      <alignment vertical="center" wrapText="1"/>
    </xf>
    <xf numFmtId="0" fontId="5" fillId="0" borderId="11" xfId="0" applyFont="1" applyBorder="1">
      <alignment vertical="center"/>
    </xf>
    <xf numFmtId="0" fontId="5" fillId="0" borderId="0" xfId="0" applyFont="1">
      <alignment vertical="center"/>
    </xf>
    <xf numFmtId="49" fontId="1" fillId="2" borderId="0" xfId="1" applyNumberFormat="1" applyFont="1" applyFill="1" applyBorder="1">
      <alignment horizontal="center" vertical="center"/>
    </xf>
    <xf numFmtId="0" fontId="5" fillId="0" borderId="11" xfId="0" applyFont="1" applyBorder="1" applyAlignment="1">
      <alignment horizontal="left" vertical="center" wrapText="1"/>
    </xf>
    <xf numFmtId="49" fontId="2" fillId="2" borderId="6" xfId="1" applyNumberFormat="1" applyFont="1" applyFill="1" applyBorder="1" applyAlignment="1">
      <alignment horizontal="center" vertical="center"/>
    </xf>
    <xf numFmtId="49" fontId="2" fillId="2" borderId="2" xfId="1" applyNumberFormat="1" applyFont="1" applyFill="1" applyBorder="1" applyAlignment="1">
      <alignment horizontal="center" vertical="center"/>
    </xf>
    <xf numFmtId="49" fontId="2" fillId="2" borderId="7" xfId="1" applyNumberFormat="1" applyFont="1" applyFill="1" applyBorder="1" applyAlignment="1">
      <alignment horizontal="center" vertical="center"/>
    </xf>
    <xf numFmtId="49" fontId="2" fillId="2" borderId="8" xfId="1" applyNumberFormat="1" applyFont="1" applyFill="1" applyBorder="1" applyAlignment="1">
      <alignment horizontal="center" vertical="center"/>
    </xf>
    <xf numFmtId="49" fontId="2" fillId="2" borderId="9" xfId="1" applyNumberFormat="1" applyFont="1" applyFill="1" applyBorder="1" applyAlignment="1">
      <alignment horizontal="center" vertical="center"/>
    </xf>
    <xf numFmtId="49" fontId="2" fillId="2" borderId="10" xfId="1" applyNumberFormat="1" applyFont="1" applyFill="1" applyBorder="1" applyAlignment="1">
      <alignment horizontal="center" vertical="center"/>
    </xf>
    <xf numFmtId="49" fontId="1" fillId="2" borderId="2" xfId="1" applyNumberFormat="1" applyFont="1" applyFill="1" applyBorder="1" applyAlignment="1">
      <alignment horizontal="left" vertical="center"/>
    </xf>
    <xf numFmtId="49" fontId="1" fillId="2" borderId="0" xfId="1" applyNumberFormat="1" applyFont="1" applyFill="1" applyBorder="1" applyAlignment="1">
      <alignment horizontal="left" vertical="center"/>
    </xf>
    <xf numFmtId="49" fontId="1" fillId="2" borderId="0" xfId="1" applyNumberFormat="1" applyFont="1" applyFill="1" applyBorder="1" applyAlignment="1">
      <alignment horizontal="left" vertical="center" wrapText="1"/>
    </xf>
    <xf numFmtId="49" fontId="4" fillId="2" borderId="0" xfId="1" applyNumberFormat="1" applyFont="1" applyFill="1" applyBorder="1" applyAlignment="1">
      <alignment horizontal="left" vertical="center" wrapText="1"/>
    </xf>
    <xf numFmtId="49" fontId="4" fillId="2" borderId="6" xfId="1" applyNumberFormat="1" applyFont="1" applyFill="1" applyBorder="1" applyAlignment="1">
      <alignment horizontal="center" vertical="center"/>
    </xf>
    <xf numFmtId="49" fontId="4" fillId="2" borderId="2" xfId="1" applyNumberFormat="1" applyFont="1" applyFill="1" applyBorder="1" applyAlignment="1">
      <alignment horizontal="center" vertical="center"/>
    </xf>
    <xf numFmtId="49" fontId="4" fillId="2" borderId="7" xfId="1" applyNumberFormat="1" applyFont="1" applyFill="1" applyBorder="1" applyAlignment="1">
      <alignment horizontal="center" vertical="center"/>
    </xf>
    <xf numFmtId="49" fontId="4" fillId="2" borderId="8" xfId="1" applyNumberFormat="1" applyFont="1" applyFill="1" applyBorder="1" applyAlignment="1">
      <alignment horizontal="center" vertical="center"/>
    </xf>
    <xf numFmtId="49" fontId="4" fillId="2" borderId="9" xfId="1" applyNumberFormat="1" applyFont="1" applyFill="1" applyBorder="1" applyAlignment="1">
      <alignment horizontal="center" vertical="center"/>
    </xf>
    <xf numFmtId="49" fontId="4" fillId="2" borderId="10" xfId="1" applyNumberFormat="1" applyFont="1" applyFill="1" applyBorder="1" applyAlignment="1">
      <alignment horizontal="center" vertical="center"/>
    </xf>
    <xf numFmtId="0" fontId="1" fillId="2" borderId="3" xfId="1" applyNumberFormat="1" applyFont="1" applyFill="1" applyBorder="1" applyAlignment="1">
      <alignment horizontal="center" vertical="center"/>
    </xf>
    <xf numFmtId="0" fontId="1" fillId="2" borderId="5" xfId="1" applyNumberFormat="1" applyFont="1" applyFill="1" applyBorder="1" applyAlignment="1">
      <alignment horizontal="center" vertical="center"/>
    </xf>
    <xf numFmtId="0" fontId="1" fillId="2" borderId="4" xfId="1" applyNumberFormat="1" applyFont="1" applyFill="1" applyBorder="1" applyAlignment="1">
      <alignment horizontal="center" vertical="center"/>
    </xf>
    <xf numFmtId="49" fontId="4" fillId="2" borderId="3" xfId="1" applyNumberFormat="1" applyFont="1" applyFill="1" applyBorder="1" applyAlignment="1">
      <alignment horizontal="center" vertical="center"/>
    </xf>
    <xf numFmtId="49" fontId="4" fillId="2" borderId="5" xfId="1" applyNumberFormat="1" applyFont="1" applyFill="1" applyBorder="1" applyAlignment="1">
      <alignment horizontal="center" vertical="center"/>
    </xf>
    <xf numFmtId="49" fontId="4" fillId="2" borderId="4" xfId="1" applyNumberFormat="1" applyFont="1" applyFill="1" applyBorder="1" applyAlignment="1">
      <alignment horizontal="center" vertical="center"/>
    </xf>
    <xf numFmtId="49" fontId="9" fillId="2" borderId="1" xfId="1" applyNumberFormat="1" applyFont="1" applyFill="1" applyBorder="1" applyAlignment="1">
      <alignment horizontal="center" vertical="center" wrapText="1"/>
    </xf>
  </cellXfs>
  <cellStyles count="2">
    <cellStyle name="一般" xfId="0" builtinId="0"/>
    <cellStyle name="一般 2" xfId="1"/>
  </cellStyles>
  <dxfs count="21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workbookViewId="0">
      <selection sqref="A1:M2"/>
    </sheetView>
  </sheetViews>
  <sheetFormatPr defaultRowHeight="17" x14ac:dyDescent="0.4"/>
  <cols>
    <col min="1" max="1" width="6.6328125" customWidth="1"/>
    <col min="2" max="2" width="7.7265625" customWidth="1"/>
    <col min="3" max="3" width="9.7265625" customWidth="1"/>
    <col min="4" max="10" width="6.6328125" customWidth="1"/>
    <col min="11" max="11" width="7.6328125" customWidth="1"/>
    <col min="12" max="12" width="7.1796875" customWidth="1"/>
    <col min="13" max="17" width="6.6328125" customWidth="1"/>
    <col min="18" max="18" width="12.36328125" bestFit="1" customWidth="1"/>
  </cols>
  <sheetData>
    <row r="1" spans="1:18" ht="19.5" x14ac:dyDescent="0.4">
      <c r="A1" s="22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4"/>
      <c r="N1" s="38"/>
      <c r="O1" s="39"/>
      <c r="P1" s="39"/>
      <c r="Q1" s="39"/>
      <c r="R1" s="40"/>
    </row>
    <row r="2" spans="1:18" x14ac:dyDescent="0.4">
      <c r="A2" s="25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7"/>
      <c r="N2" s="41" t="s">
        <v>202</v>
      </c>
      <c r="O2" s="42"/>
      <c r="P2" s="43"/>
      <c r="Q2" s="41" t="s">
        <v>1</v>
      </c>
      <c r="R2" s="43"/>
    </row>
    <row r="3" spans="1:18" ht="43.5" x14ac:dyDescent="0.4">
      <c r="A3" s="1" t="s">
        <v>2</v>
      </c>
      <c r="B3" s="15" t="s">
        <v>3</v>
      </c>
      <c r="C3" s="15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11" t="s">
        <v>203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15</v>
      </c>
      <c r="P3" s="44" t="s">
        <v>16</v>
      </c>
      <c r="Q3" s="44" t="s">
        <v>17</v>
      </c>
      <c r="R3" s="44" t="s">
        <v>18</v>
      </c>
    </row>
    <row r="4" spans="1:18" ht="30" customHeight="1" x14ac:dyDescent="0.4">
      <c r="A4" s="13">
        <v>1</v>
      </c>
      <c r="B4" s="18" t="s">
        <v>24</v>
      </c>
      <c r="C4" s="18" t="s">
        <v>23</v>
      </c>
      <c r="D4" s="14"/>
      <c r="E4" s="2"/>
      <c r="F4" s="2"/>
      <c r="G4" s="2"/>
      <c r="H4" s="2"/>
      <c r="I4" s="2">
        <f t="shared" ref="I4:I5" si="0">SUM(D4:H4)</f>
        <v>0</v>
      </c>
      <c r="J4" s="2">
        <f t="shared" ref="J4:J5" si="1">SUM(P4/3)</f>
        <v>0</v>
      </c>
      <c r="K4" s="2"/>
      <c r="L4" s="2">
        <f t="shared" ref="L4:L5" si="2">SUM(J4:K4)</f>
        <v>0</v>
      </c>
      <c r="M4" s="2">
        <f>RANK(L4,$L$4:$L$6)</f>
        <v>1</v>
      </c>
      <c r="N4" s="2">
        <f t="shared" ref="N4:N5" si="3">MAX(D4:H4)</f>
        <v>0</v>
      </c>
      <c r="O4" s="2">
        <f t="shared" ref="O4:O5" si="4">MIN(D4:H4)</f>
        <v>0</v>
      </c>
      <c r="P4" s="3">
        <f t="shared" ref="P4:P5" si="5">SUM(I4-N4-O4)</f>
        <v>0</v>
      </c>
      <c r="Q4" s="3">
        <f t="shared" ref="Q4:Q5" si="6">AVERAGE(N4:O4)</f>
        <v>0</v>
      </c>
      <c r="R4" s="4">
        <f t="shared" ref="R4:R5" si="7">L4-Q4</f>
        <v>0</v>
      </c>
    </row>
    <row r="5" spans="1:18" ht="30" customHeight="1" x14ac:dyDescent="0.4">
      <c r="A5" s="13">
        <v>2</v>
      </c>
      <c r="B5" s="18" t="s">
        <v>25</v>
      </c>
      <c r="C5" s="18" t="s">
        <v>23</v>
      </c>
      <c r="D5" s="14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f t="shared" si="2"/>
        <v>0</v>
      </c>
      <c r="M5" s="2">
        <f>RANK(L5,$L$4:$L$6)</f>
        <v>1</v>
      </c>
      <c r="N5" s="2">
        <f t="shared" si="3"/>
        <v>0</v>
      </c>
      <c r="O5" s="2">
        <f t="shared" si="4"/>
        <v>0</v>
      </c>
      <c r="P5" s="3">
        <f t="shared" si="5"/>
        <v>0</v>
      </c>
      <c r="Q5" s="3">
        <f t="shared" si="6"/>
        <v>0</v>
      </c>
      <c r="R5" s="5">
        <f t="shared" si="7"/>
        <v>0</v>
      </c>
    </row>
    <row r="6" spans="1:18" ht="30" customHeight="1" x14ac:dyDescent="0.4">
      <c r="A6" s="13">
        <v>3</v>
      </c>
      <c r="B6" s="18" t="s">
        <v>26</v>
      </c>
      <c r="C6" s="18" t="s">
        <v>27</v>
      </c>
      <c r="D6" s="14"/>
      <c r="E6" s="2"/>
      <c r="F6" s="2"/>
      <c r="G6" s="2"/>
      <c r="H6" s="2"/>
      <c r="I6" s="2">
        <f t="shared" ref="I6:I13" si="8">SUM(D6:H6)</f>
        <v>0</v>
      </c>
      <c r="J6" s="2">
        <f t="shared" ref="J6:J13" si="9">SUM(P6/3)</f>
        <v>0</v>
      </c>
      <c r="K6" s="2"/>
      <c r="L6" s="2">
        <f t="shared" ref="L6:L13" si="10">SUM(J6:K6)</f>
        <v>0</v>
      </c>
      <c r="M6" s="2">
        <f t="shared" ref="M6:M12" si="11">RANK(L6,$L$4:$L$6)</f>
        <v>1</v>
      </c>
      <c r="N6" s="2">
        <f t="shared" ref="N6:N13" si="12">MAX(D6:H6)</f>
        <v>0</v>
      </c>
      <c r="O6" s="2">
        <f t="shared" ref="O6:O13" si="13">MIN(D6:H6)</f>
        <v>0</v>
      </c>
      <c r="P6" s="3">
        <f t="shared" ref="P6:P13" si="14">SUM(I6-N6-O6)</f>
        <v>0</v>
      </c>
      <c r="Q6" s="3">
        <f t="shared" ref="Q6:Q13" si="15">AVERAGE(N6:O6)</f>
        <v>0</v>
      </c>
      <c r="R6" s="5">
        <f t="shared" ref="R6:R13" si="16">L6-Q6</f>
        <v>0</v>
      </c>
    </row>
    <row r="7" spans="1:18" ht="30" customHeight="1" x14ac:dyDescent="0.4">
      <c r="A7" s="13">
        <v>4</v>
      </c>
      <c r="B7" s="18" t="s">
        <v>28</v>
      </c>
      <c r="C7" s="18" t="s">
        <v>29</v>
      </c>
      <c r="D7" s="14"/>
      <c r="E7" s="2"/>
      <c r="F7" s="2"/>
      <c r="G7" s="2"/>
      <c r="H7" s="2"/>
      <c r="I7" s="2">
        <f t="shared" si="8"/>
        <v>0</v>
      </c>
      <c r="J7" s="2">
        <f t="shared" si="9"/>
        <v>0</v>
      </c>
      <c r="K7" s="2"/>
      <c r="L7" s="2">
        <f t="shared" si="10"/>
        <v>0</v>
      </c>
      <c r="M7" s="2">
        <f t="shared" si="11"/>
        <v>1</v>
      </c>
      <c r="N7" s="2">
        <f t="shared" si="12"/>
        <v>0</v>
      </c>
      <c r="O7" s="2">
        <f t="shared" si="13"/>
        <v>0</v>
      </c>
      <c r="P7" s="3">
        <f t="shared" si="14"/>
        <v>0</v>
      </c>
      <c r="Q7" s="3">
        <f t="shared" si="15"/>
        <v>0</v>
      </c>
      <c r="R7" s="5">
        <f t="shared" si="16"/>
        <v>0</v>
      </c>
    </row>
    <row r="8" spans="1:18" ht="30" customHeight="1" x14ac:dyDescent="0.4">
      <c r="A8" s="13">
        <v>5</v>
      </c>
      <c r="B8" s="18" t="s">
        <v>30</v>
      </c>
      <c r="C8" s="18" t="s">
        <v>31</v>
      </c>
      <c r="D8" s="14"/>
      <c r="E8" s="2"/>
      <c r="F8" s="2"/>
      <c r="G8" s="2"/>
      <c r="H8" s="2"/>
      <c r="I8" s="2">
        <f t="shared" si="8"/>
        <v>0</v>
      </c>
      <c r="J8" s="2">
        <f t="shared" si="9"/>
        <v>0</v>
      </c>
      <c r="K8" s="2"/>
      <c r="L8" s="2">
        <f t="shared" si="10"/>
        <v>0</v>
      </c>
      <c r="M8" s="2">
        <f t="shared" si="11"/>
        <v>1</v>
      </c>
      <c r="N8" s="2">
        <f t="shared" si="12"/>
        <v>0</v>
      </c>
      <c r="O8" s="2">
        <f t="shared" si="13"/>
        <v>0</v>
      </c>
      <c r="P8" s="3">
        <f t="shared" si="14"/>
        <v>0</v>
      </c>
      <c r="Q8" s="3">
        <f t="shared" si="15"/>
        <v>0</v>
      </c>
      <c r="R8" s="5">
        <f t="shared" si="16"/>
        <v>0</v>
      </c>
    </row>
    <row r="9" spans="1:18" ht="30" customHeight="1" x14ac:dyDescent="0.4">
      <c r="A9" s="13">
        <v>6</v>
      </c>
      <c r="B9" s="18" t="s">
        <v>21</v>
      </c>
      <c r="C9" s="18" t="s">
        <v>20</v>
      </c>
      <c r="D9" s="14"/>
      <c r="E9" s="2"/>
      <c r="F9" s="2"/>
      <c r="G9" s="2"/>
      <c r="H9" s="2"/>
      <c r="I9" s="2">
        <f t="shared" si="8"/>
        <v>0</v>
      </c>
      <c r="J9" s="2">
        <f t="shared" si="9"/>
        <v>0</v>
      </c>
      <c r="K9" s="2"/>
      <c r="L9" s="2">
        <f t="shared" si="10"/>
        <v>0</v>
      </c>
      <c r="M9" s="2">
        <f t="shared" si="11"/>
        <v>1</v>
      </c>
      <c r="N9" s="2">
        <f t="shared" si="12"/>
        <v>0</v>
      </c>
      <c r="O9" s="2">
        <f t="shared" si="13"/>
        <v>0</v>
      </c>
      <c r="P9" s="3">
        <f t="shared" si="14"/>
        <v>0</v>
      </c>
      <c r="Q9" s="3">
        <f t="shared" si="15"/>
        <v>0</v>
      </c>
      <c r="R9" s="5">
        <f t="shared" si="16"/>
        <v>0</v>
      </c>
    </row>
    <row r="10" spans="1:18" ht="30" customHeight="1" x14ac:dyDescent="0.4">
      <c r="A10" s="13">
        <v>7</v>
      </c>
      <c r="B10" s="18" t="s">
        <v>22</v>
      </c>
      <c r="C10" s="18" t="s">
        <v>23</v>
      </c>
      <c r="D10" s="14"/>
      <c r="E10" s="2"/>
      <c r="F10" s="2"/>
      <c r="G10" s="2"/>
      <c r="H10" s="2"/>
      <c r="I10" s="2">
        <f t="shared" si="8"/>
        <v>0</v>
      </c>
      <c r="J10" s="2">
        <f t="shared" si="9"/>
        <v>0</v>
      </c>
      <c r="K10" s="2"/>
      <c r="L10" s="2">
        <f t="shared" si="10"/>
        <v>0</v>
      </c>
      <c r="M10" s="2">
        <f t="shared" si="11"/>
        <v>1</v>
      </c>
      <c r="N10" s="2">
        <f t="shared" si="12"/>
        <v>0</v>
      </c>
      <c r="O10" s="2">
        <f t="shared" si="13"/>
        <v>0</v>
      </c>
      <c r="P10" s="3">
        <f t="shared" si="14"/>
        <v>0</v>
      </c>
      <c r="Q10" s="3">
        <f t="shared" si="15"/>
        <v>0</v>
      </c>
      <c r="R10" s="5">
        <f t="shared" si="16"/>
        <v>0</v>
      </c>
    </row>
    <row r="11" spans="1:18" ht="30" customHeight="1" x14ac:dyDescent="0.4">
      <c r="A11" s="13">
        <v>8</v>
      </c>
      <c r="B11" s="18" t="s">
        <v>32</v>
      </c>
      <c r="C11" s="18" t="s">
        <v>27</v>
      </c>
      <c r="D11" s="14"/>
      <c r="E11" s="2"/>
      <c r="F11" s="2"/>
      <c r="G11" s="2"/>
      <c r="H11" s="2"/>
      <c r="I11" s="2">
        <f t="shared" si="8"/>
        <v>0</v>
      </c>
      <c r="J11" s="2">
        <f t="shared" si="9"/>
        <v>0</v>
      </c>
      <c r="K11" s="2"/>
      <c r="L11" s="2">
        <f t="shared" si="10"/>
        <v>0</v>
      </c>
      <c r="M11" s="2">
        <f t="shared" si="11"/>
        <v>1</v>
      </c>
      <c r="N11" s="2">
        <f t="shared" si="12"/>
        <v>0</v>
      </c>
      <c r="O11" s="2">
        <f t="shared" si="13"/>
        <v>0</v>
      </c>
      <c r="P11" s="3">
        <f t="shared" si="14"/>
        <v>0</v>
      </c>
      <c r="Q11" s="3">
        <f t="shared" si="15"/>
        <v>0</v>
      </c>
      <c r="R11" s="5">
        <f t="shared" si="16"/>
        <v>0</v>
      </c>
    </row>
    <row r="12" spans="1:18" ht="30" customHeight="1" x14ac:dyDescent="0.4">
      <c r="A12" s="13">
        <v>9</v>
      </c>
      <c r="B12" s="18" t="s">
        <v>33</v>
      </c>
      <c r="C12" s="18" t="s">
        <v>34</v>
      </c>
      <c r="D12" s="14"/>
      <c r="E12" s="2"/>
      <c r="F12" s="2"/>
      <c r="G12" s="2"/>
      <c r="H12" s="2"/>
      <c r="I12" s="2">
        <f t="shared" si="8"/>
        <v>0</v>
      </c>
      <c r="J12" s="2">
        <f t="shared" si="9"/>
        <v>0</v>
      </c>
      <c r="K12" s="2"/>
      <c r="L12" s="2">
        <f t="shared" si="10"/>
        <v>0</v>
      </c>
      <c r="M12" s="2">
        <f t="shared" si="11"/>
        <v>1</v>
      </c>
      <c r="N12" s="2">
        <f t="shared" si="12"/>
        <v>0</v>
      </c>
      <c r="O12" s="2">
        <f t="shared" si="13"/>
        <v>0</v>
      </c>
      <c r="P12" s="3">
        <f t="shared" si="14"/>
        <v>0</v>
      </c>
      <c r="Q12" s="3">
        <f t="shared" si="15"/>
        <v>0</v>
      </c>
      <c r="R12" s="5">
        <f t="shared" si="16"/>
        <v>0</v>
      </c>
    </row>
    <row r="13" spans="1:18" ht="30" customHeight="1" x14ac:dyDescent="0.4">
      <c r="A13" s="13">
        <v>10</v>
      </c>
      <c r="B13" s="18" t="s">
        <v>19</v>
      </c>
      <c r="C13" s="18" t="s">
        <v>20</v>
      </c>
      <c r="D13" s="14"/>
      <c r="E13" s="2"/>
      <c r="F13" s="2"/>
      <c r="G13" s="2"/>
      <c r="H13" s="2"/>
      <c r="I13" s="2">
        <f t="shared" si="8"/>
        <v>0</v>
      </c>
      <c r="J13" s="2">
        <f t="shared" si="9"/>
        <v>0</v>
      </c>
      <c r="K13" s="2"/>
      <c r="L13" s="2">
        <f t="shared" si="10"/>
        <v>0</v>
      </c>
      <c r="M13" s="2">
        <f>RANK(L13,$L$4:$L$6)</f>
        <v>1</v>
      </c>
      <c r="N13" s="2">
        <f t="shared" si="12"/>
        <v>0</v>
      </c>
      <c r="O13" s="2">
        <f t="shared" si="13"/>
        <v>0</v>
      </c>
      <c r="P13" s="3">
        <f t="shared" si="14"/>
        <v>0</v>
      </c>
      <c r="Q13" s="3">
        <f t="shared" si="15"/>
        <v>0</v>
      </c>
      <c r="R13" s="5">
        <f t="shared" si="16"/>
        <v>0</v>
      </c>
    </row>
    <row r="14" spans="1:18" ht="19.5" x14ac:dyDescent="0.4">
      <c r="A14" s="28" t="s">
        <v>35</v>
      </c>
      <c r="B14" s="29"/>
      <c r="C14" s="29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</row>
    <row r="15" spans="1:18" ht="35.25" customHeight="1" x14ac:dyDescent="0.4">
      <c r="A15" s="19"/>
      <c r="B15" s="19"/>
      <c r="C15" s="20" t="s">
        <v>36</v>
      </c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</row>
    <row r="16" spans="1:18" ht="36.75" customHeight="1" x14ac:dyDescent="0.4">
      <c r="A16" s="30" t="s">
        <v>37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</row>
    <row r="17" spans="1:18" x14ac:dyDescent="0.4">
      <c r="A17" s="6"/>
      <c r="B17" s="7"/>
      <c r="C17" s="7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8"/>
      <c r="Q17" s="8"/>
      <c r="R17" s="9"/>
    </row>
    <row r="18" spans="1:18" x14ac:dyDescent="0.4">
      <c r="A18" s="6"/>
      <c r="B18" s="7"/>
      <c r="C18" s="7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8"/>
      <c r="Q18" s="8"/>
      <c r="R18" s="9"/>
    </row>
    <row r="19" spans="1:18" x14ac:dyDescent="0.4">
      <c r="A19" s="6"/>
      <c r="B19" s="7"/>
      <c r="C19" s="7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8"/>
      <c r="Q19" s="8"/>
      <c r="R19" s="9"/>
    </row>
    <row r="20" spans="1:18" x14ac:dyDescent="0.4">
      <c r="A20" s="6"/>
      <c r="B20" s="7"/>
      <c r="C20" s="7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8"/>
      <c r="Q20" s="8"/>
      <c r="R20" s="9"/>
    </row>
  </sheetData>
  <mergeCells count="6">
    <mergeCell ref="A1:M2"/>
    <mergeCell ref="N2:P2"/>
    <mergeCell ref="Q2:R2"/>
    <mergeCell ref="A14:R14"/>
    <mergeCell ref="A16:R16"/>
    <mergeCell ref="N1:R1"/>
  </mergeCells>
  <phoneticPr fontId="3" type="noConversion"/>
  <conditionalFormatting sqref="R5:R20">
    <cfRule type="cellIs" dxfId="20" priority="1" stopIfTrue="1" operator="lessThan">
      <formula>0</formula>
    </cfRule>
  </conditionalFormatting>
  <pageMargins left="0.7" right="0.7" top="0.75" bottom="0.75" header="0.3" footer="0.3"/>
  <pageSetup paperSize="9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"/>
  <sheetViews>
    <sheetView workbookViewId="0">
      <selection sqref="A1:M2"/>
    </sheetView>
  </sheetViews>
  <sheetFormatPr defaultRowHeight="17" x14ac:dyDescent="0.4"/>
  <cols>
    <col min="1" max="1" width="6.6328125" customWidth="1"/>
    <col min="2" max="2" width="8.08984375" customWidth="1"/>
    <col min="3" max="3" width="10" customWidth="1"/>
    <col min="4" max="10" width="6.6328125" customWidth="1"/>
    <col min="11" max="11" width="7.54296875" customWidth="1"/>
    <col min="12" max="17" width="6.6328125" customWidth="1"/>
    <col min="18" max="18" width="12.36328125" bestFit="1" customWidth="1"/>
  </cols>
  <sheetData>
    <row r="1" spans="1:18" ht="19.5" x14ac:dyDescent="0.4">
      <c r="A1" s="22" t="s">
        <v>38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4"/>
      <c r="N1" s="38"/>
      <c r="O1" s="39"/>
      <c r="P1" s="39"/>
      <c r="Q1" s="39"/>
      <c r="R1" s="40"/>
    </row>
    <row r="2" spans="1:18" x14ac:dyDescent="0.4">
      <c r="A2" s="25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7"/>
      <c r="N2" s="41" t="s">
        <v>202</v>
      </c>
      <c r="O2" s="42"/>
      <c r="P2" s="43"/>
      <c r="Q2" s="41" t="s">
        <v>1</v>
      </c>
      <c r="R2" s="43"/>
    </row>
    <row r="3" spans="1:18" ht="43.5" x14ac:dyDescent="0.4">
      <c r="A3" s="1" t="s">
        <v>2</v>
      </c>
      <c r="B3" s="15" t="s">
        <v>3</v>
      </c>
      <c r="C3" s="15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11" t="s">
        <v>204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15</v>
      </c>
      <c r="P3" s="44" t="s">
        <v>16</v>
      </c>
      <c r="Q3" s="44" t="s">
        <v>17</v>
      </c>
      <c r="R3" s="44" t="s">
        <v>18</v>
      </c>
    </row>
    <row r="4" spans="1:18" ht="30" customHeight="1" x14ac:dyDescent="0.4">
      <c r="A4" s="13">
        <v>1</v>
      </c>
      <c r="B4" s="18" t="s">
        <v>39</v>
      </c>
      <c r="C4" s="18" t="s">
        <v>20</v>
      </c>
      <c r="D4" s="14"/>
      <c r="E4" s="2"/>
      <c r="F4" s="2"/>
      <c r="G4" s="2"/>
      <c r="H4" s="2"/>
      <c r="I4" s="2">
        <f t="shared" ref="I4:I5" si="0">SUM(D4:H4)</f>
        <v>0</v>
      </c>
      <c r="J4" s="2">
        <f t="shared" ref="J4:J5" si="1">SUM(P4/3)</f>
        <v>0</v>
      </c>
      <c r="K4" s="2"/>
      <c r="L4" s="2">
        <f t="shared" ref="L4:L5" si="2">SUM(J4:K4)</f>
        <v>0</v>
      </c>
      <c r="M4" s="2">
        <f>RANK(L4,$L$4:$L$9)</f>
        <v>1</v>
      </c>
      <c r="N4" s="2">
        <f t="shared" ref="N4:N5" si="3">MAX(D4:H4)</f>
        <v>0</v>
      </c>
      <c r="O4" s="2">
        <f t="shared" ref="O4:O5" si="4">MIN(D4:H4)</f>
        <v>0</v>
      </c>
      <c r="P4" s="3">
        <f t="shared" ref="P4:P5" si="5">SUM(I4-N4-O4)</f>
        <v>0</v>
      </c>
      <c r="Q4" s="3">
        <f t="shared" ref="Q4:Q5" si="6">AVERAGE(N4:O4)</f>
        <v>0</v>
      </c>
      <c r="R4" s="4">
        <f t="shared" ref="R4:R5" si="7">L4-Q4</f>
        <v>0</v>
      </c>
    </row>
    <row r="5" spans="1:18" ht="30" customHeight="1" x14ac:dyDescent="0.4">
      <c r="A5" s="13">
        <v>2</v>
      </c>
      <c r="B5" s="18" t="s">
        <v>40</v>
      </c>
      <c r="C5" s="18" t="s">
        <v>41</v>
      </c>
      <c r="D5" s="14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f t="shared" si="2"/>
        <v>0</v>
      </c>
      <c r="M5" s="2">
        <f>RANK(L5,$L$4:$L$9)</f>
        <v>1</v>
      </c>
      <c r="N5" s="2">
        <f t="shared" si="3"/>
        <v>0</v>
      </c>
      <c r="O5" s="2">
        <f t="shared" si="4"/>
        <v>0</v>
      </c>
      <c r="P5" s="3">
        <f t="shared" si="5"/>
        <v>0</v>
      </c>
      <c r="Q5" s="3">
        <f t="shared" si="6"/>
        <v>0</v>
      </c>
      <c r="R5" s="5">
        <f t="shared" si="7"/>
        <v>0</v>
      </c>
    </row>
    <row r="6" spans="1:18" ht="30" customHeight="1" x14ac:dyDescent="0.4">
      <c r="A6" s="13">
        <v>3</v>
      </c>
      <c r="B6" s="18" t="s">
        <v>42</v>
      </c>
      <c r="C6" s="18" t="s">
        <v>27</v>
      </c>
      <c r="D6" s="14"/>
      <c r="E6" s="2"/>
      <c r="F6" s="2"/>
      <c r="G6" s="2"/>
      <c r="H6" s="2"/>
      <c r="I6" s="2">
        <f t="shared" ref="I6:I8" si="8">SUM(D6:H6)</f>
        <v>0</v>
      </c>
      <c r="J6" s="2">
        <f t="shared" ref="J6:J8" si="9">SUM(P6/3)</f>
        <v>0</v>
      </c>
      <c r="K6" s="2"/>
      <c r="L6" s="2">
        <f t="shared" ref="L6:L8" si="10">SUM(J6:K6)</f>
        <v>0</v>
      </c>
      <c r="M6" s="2">
        <f>RANK(L6,$L$4:$L$9)</f>
        <v>1</v>
      </c>
      <c r="N6" s="2">
        <f t="shared" ref="N6:N8" si="11">MAX(D6:H6)</f>
        <v>0</v>
      </c>
      <c r="O6" s="2">
        <f t="shared" ref="O6:O8" si="12">MIN(D6:H6)</f>
        <v>0</v>
      </c>
      <c r="P6" s="3">
        <f t="shared" ref="P6:P8" si="13">SUM(I6-N6-O6)</f>
        <v>0</v>
      </c>
      <c r="Q6" s="3">
        <f t="shared" ref="Q6:Q8" si="14">AVERAGE(N6:O6)</f>
        <v>0</v>
      </c>
      <c r="R6" s="5">
        <f t="shared" ref="R6:R8" si="15">L6-Q6</f>
        <v>0</v>
      </c>
    </row>
    <row r="7" spans="1:18" ht="30" customHeight="1" x14ac:dyDescent="0.4">
      <c r="A7" s="13">
        <v>4</v>
      </c>
      <c r="B7" s="18" t="s">
        <v>43</v>
      </c>
      <c r="C7" s="18" t="s">
        <v>44</v>
      </c>
      <c r="D7" s="14"/>
      <c r="E7" s="2"/>
      <c r="F7" s="2"/>
      <c r="G7" s="2"/>
      <c r="H7" s="2"/>
      <c r="I7" s="2">
        <f t="shared" si="8"/>
        <v>0</v>
      </c>
      <c r="J7" s="2">
        <f t="shared" si="9"/>
        <v>0</v>
      </c>
      <c r="K7" s="2"/>
      <c r="L7" s="2">
        <f t="shared" si="10"/>
        <v>0</v>
      </c>
      <c r="M7" s="2">
        <f>RANK(L7,$L$4:$L$9)</f>
        <v>1</v>
      </c>
      <c r="N7" s="2">
        <f t="shared" si="11"/>
        <v>0</v>
      </c>
      <c r="O7" s="2">
        <f t="shared" si="12"/>
        <v>0</v>
      </c>
      <c r="P7" s="3">
        <f t="shared" si="13"/>
        <v>0</v>
      </c>
      <c r="Q7" s="3">
        <f t="shared" si="14"/>
        <v>0</v>
      </c>
      <c r="R7" s="5">
        <f t="shared" si="15"/>
        <v>0</v>
      </c>
    </row>
    <row r="8" spans="1:18" ht="30" customHeight="1" x14ac:dyDescent="0.4">
      <c r="A8" s="13">
        <v>5</v>
      </c>
      <c r="B8" s="18" t="s">
        <v>45</v>
      </c>
      <c r="C8" s="18" t="s">
        <v>31</v>
      </c>
      <c r="D8" s="14"/>
      <c r="E8" s="2"/>
      <c r="F8" s="2"/>
      <c r="G8" s="2"/>
      <c r="H8" s="2"/>
      <c r="I8" s="2">
        <f t="shared" si="8"/>
        <v>0</v>
      </c>
      <c r="J8" s="2">
        <f t="shared" si="9"/>
        <v>0</v>
      </c>
      <c r="K8" s="2"/>
      <c r="L8" s="2">
        <f t="shared" si="10"/>
        <v>0</v>
      </c>
      <c r="M8" s="2">
        <f>RANK(L8,$L$4:$L$9)</f>
        <v>1</v>
      </c>
      <c r="N8" s="2">
        <f t="shared" si="11"/>
        <v>0</v>
      </c>
      <c r="O8" s="2">
        <f t="shared" si="12"/>
        <v>0</v>
      </c>
      <c r="P8" s="3">
        <f t="shared" si="13"/>
        <v>0</v>
      </c>
      <c r="Q8" s="3">
        <f t="shared" si="14"/>
        <v>0</v>
      </c>
      <c r="R8" s="5">
        <f t="shared" si="15"/>
        <v>0</v>
      </c>
    </row>
    <row r="9" spans="1:18" ht="19.5" x14ac:dyDescent="0.4">
      <c r="A9" s="29" t="s">
        <v>46</v>
      </c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</row>
    <row r="10" spans="1:18" ht="19.5" x14ac:dyDescent="0.4">
      <c r="A10" s="19"/>
      <c r="B10" s="19"/>
      <c r="C10" s="20" t="s">
        <v>36</v>
      </c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</row>
    <row r="11" spans="1:18" ht="39" customHeight="1" x14ac:dyDescent="0.4">
      <c r="A11" s="30" t="s">
        <v>37</v>
      </c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</row>
    <row r="12" spans="1:18" x14ac:dyDescent="0.4">
      <c r="A12" s="6"/>
      <c r="B12" s="10"/>
      <c r="C12" s="10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8"/>
      <c r="Q12" s="8"/>
      <c r="R12" s="9"/>
    </row>
    <row r="13" spans="1:18" x14ac:dyDescent="0.4">
      <c r="A13" s="6"/>
      <c r="B13" s="10"/>
      <c r="C13" s="10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8"/>
      <c r="Q13" s="8"/>
      <c r="R13" s="9"/>
    </row>
    <row r="14" spans="1:18" x14ac:dyDescent="0.4">
      <c r="A14" s="6"/>
      <c r="B14" s="10"/>
      <c r="C14" s="10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8"/>
      <c r="Q14" s="8"/>
      <c r="R14" s="9"/>
    </row>
  </sheetData>
  <mergeCells count="6">
    <mergeCell ref="A1:M2"/>
    <mergeCell ref="N2:P2"/>
    <mergeCell ref="Q2:R2"/>
    <mergeCell ref="A9:R9"/>
    <mergeCell ref="A11:R11"/>
    <mergeCell ref="N1:R1"/>
  </mergeCells>
  <phoneticPr fontId="3" type="noConversion"/>
  <conditionalFormatting sqref="R5:R8 R12:R14">
    <cfRule type="cellIs" dxfId="19" priority="1" stopIfTrue="1" operator="lessThan">
      <formula>0</formula>
    </cfRule>
  </conditionalFormatting>
  <pageMargins left="0.7" right="0.7" top="0.75" bottom="0.75" header="0.3" footer="0.3"/>
  <pageSetup paperSize="9" orientation="landscape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"/>
  <sheetViews>
    <sheetView topLeftCell="A10" zoomScale="92" zoomScaleNormal="92" workbookViewId="0">
      <selection sqref="A1:M2"/>
    </sheetView>
  </sheetViews>
  <sheetFormatPr defaultRowHeight="17" x14ac:dyDescent="0.4"/>
  <cols>
    <col min="1" max="1" width="6.6328125" customWidth="1"/>
    <col min="2" max="2" width="8.7265625" customWidth="1"/>
    <col min="3" max="3" width="11" customWidth="1"/>
    <col min="4" max="8" width="6.6328125" customWidth="1"/>
    <col min="9" max="9" width="7.26953125" customWidth="1"/>
    <col min="10" max="10" width="7.6328125" customWidth="1"/>
    <col min="11" max="11" width="8.81640625" customWidth="1"/>
    <col min="12" max="12" width="8.1796875" customWidth="1"/>
    <col min="13" max="13" width="8.6328125" customWidth="1"/>
    <col min="14" max="15" width="6.6328125" customWidth="1"/>
    <col min="16" max="16" width="7.26953125" customWidth="1"/>
    <col min="17" max="17" width="7.54296875" customWidth="1"/>
    <col min="18" max="18" width="12.36328125" bestFit="1" customWidth="1"/>
  </cols>
  <sheetData>
    <row r="1" spans="1:18" ht="19.5" x14ac:dyDescent="0.4">
      <c r="A1" s="22" t="s">
        <v>47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4"/>
      <c r="N1" s="38"/>
      <c r="O1" s="39"/>
      <c r="P1" s="39"/>
      <c r="Q1" s="39"/>
      <c r="R1" s="40"/>
    </row>
    <row r="2" spans="1:18" x14ac:dyDescent="0.4">
      <c r="A2" s="25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7"/>
      <c r="N2" s="41" t="s">
        <v>202</v>
      </c>
      <c r="O2" s="42"/>
      <c r="P2" s="43"/>
      <c r="Q2" s="41" t="s">
        <v>1</v>
      </c>
      <c r="R2" s="43"/>
    </row>
    <row r="3" spans="1:18" ht="43.5" x14ac:dyDescent="0.4">
      <c r="A3" s="1" t="s">
        <v>2</v>
      </c>
      <c r="B3" s="15" t="s">
        <v>3</v>
      </c>
      <c r="C3" s="15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11" t="s">
        <v>205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15</v>
      </c>
      <c r="P3" s="44" t="s">
        <v>16</v>
      </c>
      <c r="Q3" s="44" t="s">
        <v>17</v>
      </c>
      <c r="R3" s="44" t="s">
        <v>18</v>
      </c>
    </row>
    <row r="4" spans="1:18" ht="30" customHeight="1" x14ac:dyDescent="0.4">
      <c r="A4" s="13">
        <v>1</v>
      </c>
      <c r="B4" s="18" t="s">
        <v>52</v>
      </c>
      <c r="C4" s="18" t="s">
        <v>51</v>
      </c>
      <c r="D4" s="14"/>
      <c r="E4" s="2"/>
      <c r="F4" s="2"/>
      <c r="G4" s="2"/>
      <c r="H4" s="2"/>
      <c r="I4" s="2">
        <f t="shared" ref="I4:I14" si="0">SUM(D4:H4)</f>
        <v>0</v>
      </c>
      <c r="J4" s="2">
        <f t="shared" ref="J4:J14" si="1">SUM(P4/3)</f>
        <v>0</v>
      </c>
      <c r="K4" s="2"/>
      <c r="L4" s="2">
        <f t="shared" ref="L4:L14" si="2">SUM(J4:K4)</f>
        <v>0</v>
      </c>
      <c r="M4" s="2">
        <f t="shared" ref="M4:M15" si="3">RANK(L4,$L$4:$L$16)</f>
        <v>1</v>
      </c>
      <c r="N4" s="2">
        <f t="shared" ref="N4:N14" si="4">MAX(D4:H4)</f>
        <v>0</v>
      </c>
      <c r="O4" s="2">
        <f t="shared" ref="O4:O14" si="5">MIN(D4:H4)</f>
        <v>0</v>
      </c>
      <c r="P4" s="3">
        <f t="shared" ref="P4:P14" si="6">SUM(I4-N4-O4)</f>
        <v>0</v>
      </c>
      <c r="Q4" s="3">
        <f t="shared" ref="Q4:Q14" si="7">AVERAGE(N4:O4)</f>
        <v>0</v>
      </c>
      <c r="R4" s="4">
        <f t="shared" ref="R4:R14" si="8">L4-Q4</f>
        <v>0</v>
      </c>
    </row>
    <row r="5" spans="1:18" ht="30" customHeight="1" x14ac:dyDescent="0.4">
      <c r="A5" s="13">
        <v>2</v>
      </c>
      <c r="B5" s="18" t="s">
        <v>53</v>
      </c>
      <c r="C5" s="18" t="s">
        <v>54</v>
      </c>
      <c r="D5" s="14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f t="shared" si="2"/>
        <v>0</v>
      </c>
      <c r="M5" s="2">
        <f t="shared" si="3"/>
        <v>1</v>
      </c>
      <c r="N5" s="2">
        <f t="shared" si="4"/>
        <v>0</v>
      </c>
      <c r="O5" s="2">
        <f t="shared" si="5"/>
        <v>0</v>
      </c>
      <c r="P5" s="3">
        <f t="shared" si="6"/>
        <v>0</v>
      </c>
      <c r="Q5" s="3">
        <f t="shared" si="7"/>
        <v>0</v>
      </c>
      <c r="R5" s="5">
        <f t="shared" si="8"/>
        <v>0</v>
      </c>
    </row>
    <row r="6" spans="1:18" ht="30" customHeight="1" x14ac:dyDescent="0.4">
      <c r="A6" s="13">
        <v>3</v>
      </c>
      <c r="B6" s="18" t="s">
        <v>55</v>
      </c>
      <c r="C6" s="18" t="s">
        <v>56</v>
      </c>
      <c r="D6" s="14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2">
        <f t="shared" si="4"/>
        <v>0</v>
      </c>
      <c r="O6" s="2">
        <f t="shared" si="5"/>
        <v>0</v>
      </c>
      <c r="P6" s="3">
        <f t="shared" si="6"/>
        <v>0</v>
      </c>
      <c r="Q6" s="3">
        <f t="shared" si="7"/>
        <v>0</v>
      </c>
      <c r="R6" s="5">
        <f t="shared" si="8"/>
        <v>0</v>
      </c>
    </row>
    <row r="7" spans="1:18" ht="30" customHeight="1" x14ac:dyDescent="0.4">
      <c r="A7" s="13">
        <v>4</v>
      </c>
      <c r="B7" s="18" t="s">
        <v>57</v>
      </c>
      <c r="C7" s="18" t="s">
        <v>58</v>
      </c>
      <c r="D7" s="14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2">
        <f t="shared" si="4"/>
        <v>0</v>
      </c>
      <c r="O7" s="2">
        <f t="shared" si="5"/>
        <v>0</v>
      </c>
      <c r="P7" s="3">
        <f t="shared" si="6"/>
        <v>0</v>
      </c>
      <c r="Q7" s="3">
        <f t="shared" si="7"/>
        <v>0</v>
      </c>
      <c r="R7" s="5">
        <f t="shared" si="8"/>
        <v>0</v>
      </c>
    </row>
    <row r="8" spans="1:18" ht="30" customHeight="1" x14ac:dyDescent="0.4">
      <c r="A8" s="13">
        <v>5</v>
      </c>
      <c r="B8" s="18" t="s">
        <v>59</v>
      </c>
      <c r="C8" s="18" t="s">
        <v>60</v>
      </c>
      <c r="D8" s="14"/>
      <c r="E8" s="2"/>
      <c r="F8" s="2"/>
      <c r="G8" s="2"/>
      <c r="H8" s="2"/>
      <c r="I8" s="2">
        <f t="shared" si="0"/>
        <v>0</v>
      </c>
      <c r="J8" s="2">
        <f t="shared" si="1"/>
        <v>0</v>
      </c>
      <c r="K8" s="2"/>
      <c r="L8" s="2">
        <f t="shared" si="2"/>
        <v>0</v>
      </c>
      <c r="M8" s="2">
        <f t="shared" si="3"/>
        <v>1</v>
      </c>
      <c r="N8" s="2">
        <f t="shared" si="4"/>
        <v>0</v>
      </c>
      <c r="O8" s="2">
        <f t="shared" si="5"/>
        <v>0</v>
      </c>
      <c r="P8" s="3">
        <f t="shared" si="6"/>
        <v>0</v>
      </c>
      <c r="Q8" s="3">
        <f t="shared" si="7"/>
        <v>0</v>
      </c>
      <c r="R8" s="5">
        <f t="shared" si="8"/>
        <v>0</v>
      </c>
    </row>
    <row r="9" spans="1:18" ht="30" customHeight="1" x14ac:dyDescent="0.4">
      <c r="A9" s="13">
        <v>6</v>
      </c>
      <c r="B9" s="18" t="s">
        <v>61</v>
      </c>
      <c r="C9" s="18" t="s">
        <v>62</v>
      </c>
      <c r="D9" s="14"/>
      <c r="E9" s="2"/>
      <c r="F9" s="2"/>
      <c r="G9" s="2"/>
      <c r="H9" s="2"/>
      <c r="I9" s="2">
        <f t="shared" si="0"/>
        <v>0</v>
      </c>
      <c r="J9" s="2">
        <f t="shared" si="1"/>
        <v>0</v>
      </c>
      <c r="K9" s="2"/>
      <c r="L9" s="2">
        <f t="shared" si="2"/>
        <v>0</v>
      </c>
      <c r="M9" s="2">
        <f t="shared" si="3"/>
        <v>1</v>
      </c>
      <c r="N9" s="2">
        <f t="shared" si="4"/>
        <v>0</v>
      </c>
      <c r="O9" s="2">
        <f t="shared" si="5"/>
        <v>0</v>
      </c>
      <c r="P9" s="3">
        <f t="shared" si="6"/>
        <v>0</v>
      </c>
      <c r="Q9" s="3">
        <f t="shared" si="7"/>
        <v>0</v>
      </c>
      <c r="R9" s="5">
        <f t="shared" si="8"/>
        <v>0</v>
      </c>
    </row>
    <row r="10" spans="1:18" ht="30" customHeight="1" x14ac:dyDescent="0.4">
      <c r="A10" s="13">
        <v>7</v>
      </c>
      <c r="B10" s="18" t="s">
        <v>63</v>
      </c>
      <c r="C10" s="18" t="s">
        <v>64</v>
      </c>
      <c r="D10" s="14"/>
      <c r="E10" s="2"/>
      <c r="F10" s="2"/>
      <c r="G10" s="2"/>
      <c r="H10" s="2"/>
      <c r="I10" s="2">
        <f t="shared" si="0"/>
        <v>0</v>
      </c>
      <c r="J10" s="2">
        <f t="shared" si="1"/>
        <v>0</v>
      </c>
      <c r="K10" s="2"/>
      <c r="L10" s="2">
        <f t="shared" si="2"/>
        <v>0</v>
      </c>
      <c r="M10" s="2">
        <f t="shared" si="3"/>
        <v>1</v>
      </c>
      <c r="N10" s="2">
        <f t="shared" si="4"/>
        <v>0</v>
      </c>
      <c r="O10" s="2">
        <f t="shared" si="5"/>
        <v>0</v>
      </c>
      <c r="P10" s="3">
        <f t="shared" si="6"/>
        <v>0</v>
      </c>
      <c r="Q10" s="3">
        <f t="shared" si="7"/>
        <v>0</v>
      </c>
      <c r="R10" s="5">
        <f t="shared" si="8"/>
        <v>0</v>
      </c>
    </row>
    <row r="11" spans="1:18" ht="30" customHeight="1" x14ac:dyDescent="0.4">
      <c r="A11" s="13">
        <v>8</v>
      </c>
      <c r="B11" s="18" t="s">
        <v>65</v>
      </c>
      <c r="C11" s="18" t="s">
        <v>66</v>
      </c>
      <c r="D11" s="14"/>
      <c r="E11" s="2"/>
      <c r="F11" s="2"/>
      <c r="G11" s="2"/>
      <c r="H11" s="2"/>
      <c r="I11" s="2">
        <f t="shared" si="0"/>
        <v>0</v>
      </c>
      <c r="J11" s="2">
        <f t="shared" si="1"/>
        <v>0</v>
      </c>
      <c r="K11" s="2"/>
      <c r="L11" s="2">
        <f t="shared" si="2"/>
        <v>0</v>
      </c>
      <c r="M11" s="2">
        <f t="shared" si="3"/>
        <v>1</v>
      </c>
      <c r="N11" s="2">
        <f t="shared" si="4"/>
        <v>0</v>
      </c>
      <c r="O11" s="2">
        <f t="shared" si="5"/>
        <v>0</v>
      </c>
      <c r="P11" s="3">
        <f t="shared" si="6"/>
        <v>0</v>
      </c>
      <c r="Q11" s="3">
        <f t="shared" si="7"/>
        <v>0</v>
      </c>
      <c r="R11" s="5">
        <f t="shared" si="8"/>
        <v>0</v>
      </c>
    </row>
    <row r="12" spans="1:18" ht="30" customHeight="1" x14ac:dyDescent="0.4">
      <c r="A12" s="13">
        <v>9</v>
      </c>
      <c r="B12" s="18" t="s">
        <v>67</v>
      </c>
      <c r="C12" s="18" t="s">
        <v>68</v>
      </c>
      <c r="D12" s="14"/>
      <c r="E12" s="2"/>
      <c r="F12" s="2"/>
      <c r="G12" s="2"/>
      <c r="H12" s="2"/>
      <c r="I12" s="2">
        <f t="shared" si="0"/>
        <v>0</v>
      </c>
      <c r="J12" s="2">
        <f t="shared" si="1"/>
        <v>0</v>
      </c>
      <c r="K12" s="2"/>
      <c r="L12" s="2">
        <f t="shared" si="2"/>
        <v>0</v>
      </c>
      <c r="M12" s="2">
        <f t="shared" si="3"/>
        <v>1</v>
      </c>
      <c r="N12" s="2">
        <f t="shared" si="4"/>
        <v>0</v>
      </c>
      <c r="O12" s="2">
        <f t="shared" si="5"/>
        <v>0</v>
      </c>
      <c r="P12" s="3">
        <f t="shared" si="6"/>
        <v>0</v>
      </c>
      <c r="Q12" s="3">
        <f t="shared" si="7"/>
        <v>0</v>
      </c>
      <c r="R12" s="5">
        <f t="shared" si="8"/>
        <v>0</v>
      </c>
    </row>
    <row r="13" spans="1:18" ht="30" customHeight="1" x14ac:dyDescent="0.4">
      <c r="A13" s="13">
        <v>10</v>
      </c>
      <c r="B13" s="18" t="s">
        <v>48</v>
      </c>
      <c r="C13" s="18" t="s">
        <v>49</v>
      </c>
      <c r="D13" s="14"/>
      <c r="E13" s="2"/>
      <c r="F13" s="2"/>
      <c r="G13" s="2"/>
      <c r="H13" s="2"/>
      <c r="I13" s="2">
        <f t="shared" si="0"/>
        <v>0</v>
      </c>
      <c r="J13" s="2">
        <f t="shared" si="1"/>
        <v>0</v>
      </c>
      <c r="K13" s="2"/>
      <c r="L13" s="2">
        <f t="shared" si="2"/>
        <v>0</v>
      </c>
      <c r="M13" s="2">
        <f t="shared" si="3"/>
        <v>1</v>
      </c>
      <c r="N13" s="2">
        <f t="shared" si="4"/>
        <v>0</v>
      </c>
      <c r="O13" s="2">
        <f t="shared" si="5"/>
        <v>0</v>
      </c>
      <c r="P13" s="3">
        <f t="shared" si="6"/>
        <v>0</v>
      </c>
      <c r="Q13" s="3">
        <f t="shared" si="7"/>
        <v>0</v>
      </c>
      <c r="R13" s="5">
        <f t="shared" si="8"/>
        <v>0</v>
      </c>
    </row>
    <row r="14" spans="1:18" ht="30" customHeight="1" x14ac:dyDescent="0.4">
      <c r="A14" s="13">
        <v>11</v>
      </c>
      <c r="B14" s="18" t="s">
        <v>50</v>
      </c>
      <c r="C14" s="18" t="s">
        <v>51</v>
      </c>
      <c r="D14" s="14"/>
      <c r="E14" s="2"/>
      <c r="F14" s="2"/>
      <c r="G14" s="2"/>
      <c r="H14" s="2"/>
      <c r="I14" s="2">
        <f t="shared" si="0"/>
        <v>0</v>
      </c>
      <c r="J14" s="2">
        <f t="shared" si="1"/>
        <v>0</v>
      </c>
      <c r="K14" s="2"/>
      <c r="L14" s="2">
        <f t="shared" si="2"/>
        <v>0</v>
      </c>
      <c r="M14" s="2">
        <f t="shared" si="3"/>
        <v>1</v>
      </c>
      <c r="N14" s="2">
        <f t="shared" si="4"/>
        <v>0</v>
      </c>
      <c r="O14" s="2">
        <f t="shared" si="5"/>
        <v>0</v>
      </c>
      <c r="P14" s="3">
        <f t="shared" si="6"/>
        <v>0</v>
      </c>
      <c r="Q14" s="3">
        <f t="shared" si="7"/>
        <v>0</v>
      </c>
      <c r="R14" s="5">
        <f t="shared" si="8"/>
        <v>0</v>
      </c>
    </row>
    <row r="15" spans="1:18" ht="30" customHeight="1" x14ac:dyDescent="0.4">
      <c r="A15" s="13">
        <v>12</v>
      </c>
      <c r="B15" s="18" t="s">
        <v>69</v>
      </c>
      <c r="C15" s="18" t="s">
        <v>68</v>
      </c>
      <c r="D15" s="14"/>
      <c r="E15" s="2"/>
      <c r="F15" s="2"/>
      <c r="G15" s="2"/>
      <c r="H15" s="2"/>
      <c r="I15" s="2">
        <f t="shared" ref="I15" si="9">SUM(D15:H15)</f>
        <v>0</v>
      </c>
      <c r="J15" s="2">
        <f t="shared" ref="J15" si="10">SUM(P15/3)</f>
        <v>0</v>
      </c>
      <c r="K15" s="2"/>
      <c r="L15" s="2">
        <f t="shared" ref="L15" si="11">SUM(J15:K15)</f>
        <v>0</v>
      </c>
      <c r="M15" s="2">
        <f t="shared" si="3"/>
        <v>1</v>
      </c>
      <c r="N15" s="2">
        <f t="shared" ref="N15" si="12">MAX(D15:H15)</f>
        <v>0</v>
      </c>
      <c r="O15" s="2">
        <f t="shared" ref="O15" si="13">MIN(D15:H15)</f>
        <v>0</v>
      </c>
      <c r="P15" s="3">
        <f t="shared" ref="P15" si="14">SUM(I15-N15-O15)</f>
        <v>0</v>
      </c>
      <c r="Q15" s="3">
        <f t="shared" ref="Q15" si="15">AVERAGE(N15:O15)</f>
        <v>0</v>
      </c>
      <c r="R15" s="5">
        <f t="shared" ref="R15" si="16">L15-Q15</f>
        <v>0</v>
      </c>
    </row>
    <row r="16" spans="1:18" ht="22" customHeight="1" x14ac:dyDescent="0.4">
      <c r="A16" s="29" t="s">
        <v>70</v>
      </c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</row>
    <row r="17" spans="1:18" ht="22" customHeight="1" x14ac:dyDescent="0.4">
      <c r="A17" s="19"/>
      <c r="B17" s="19"/>
      <c r="C17" s="20" t="s">
        <v>36</v>
      </c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</row>
    <row r="18" spans="1:18" s="16" customFormat="1" ht="45" customHeight="1" x14ac:dyDescent="0.4">
      <c r="A18" s="31" t="s">
        <v>206</v>
      </c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</row>
  </sheetData>
  <mergeCells count="6">
    <mergeCell ref="A1:M2"/>
    <mergeCell ref="N2:P2"/>
    <mergeCell ref="Q2:R2"/>
    <mergeCell ref="A16:R16"/>
    <mergeCell ref="A18:R18"/>
    <mergeCell ref="N1:R1"/>
  </mergeCells>
  <phoneticPr fontId="3" type="noConversion"/>
  <conditionalFormatting sqref="R5:R15">
    <cfRule type="cellIs" dxfId="18" priority="1" stopIfTrue="1" operator="lessThan">
      <formula>0</formula>
    </cfRule>
  </conditionalFormatting>
  <pageMargins left="0.7" right="0.7" top="0.75" bottom="0.75" header="0.3" footer="0.3"/>
  <pageSetup paperSize="9" orientation="landscape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"/>
  <sheetViews>
    <sheetView workbookViewId="0">
      <selection activeCell="A12" sqref="A12"/>
    </sheetView>
  </sheetViews>
  <sheetFormatPr defaultRowHeight="17" x14ac:dyDescent="0.4"/>
  <cols>
    <col min="1" max="1" width="6.6328125" style="19" customWidth="1"/>
    <col min="2" max="2" width="8.1796875" style="19" customWidth="1"/>
    <col min="3" max="3" width="10.1796875" style="19" customWidth="1"/>
    <col min="4" max="8" width="6.6328125" style="19" customWidth="1"/>
    <col min="9" max="10" width="7.36328125" style="19" customWidth="1"/>
    <col min="11" max="11" width="8.1796875" style="19" customWidth="1"/>
    <col min="12" max="12" width="7.1796875" style="19" customWidth="1"/>
    <col min="13" max="13" width="7.54296875" style="19" customWidth="1"/>
    <col min="14" max="17" width="6.6328125" style="19" customWidth="1"/>
    <col min="18" max="18" width="12.36328125" style="19" bestFit="1" customWidth="1"/>
    <col min="19" max="16384" width="8.7265625" style="19"/>
  </cols>
  <sheetData>
    <row r="1" spans="1:18" ht="19.5" x14ac:dyDescent="0.4">
      <c r="A1" s="22" t="s">
        <v>71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4"/>
      <c r="N1" s="38"/>
      <c r="O1" s="39"/>
      <c r="P1" s="39"/>
      <c r="Q1" s="39"/>
      <c r="R1" s="40"/>
    </row>
    <row r="2" spans="1:18" x14ac:dyDescent="0.4">
      <c r="A2" s="25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7"/>
      <c r="N2" s="41" t="s">
        <v>202</v>
      </c>
      <c r="O2" s="42"/>
      <c r="P2" s="43"/>
      <c r="Q2" s="41" t="s">
        <v>1</v>
      </c>
      <c r="R2" s="43"/>
    </row>
    <row r="3" spans="1:18" ht="68" x14ac:dyDescent="0.4">
      <c r="A3" s="1" t="s">
        <v>2</v>
      </c>
      <c r="B3" s="15" t="s">
        <v>3</v>
      </c>
      <c r="C3" s="15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11" t="s">
        <v>207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15</v>
      </c>
      <c r="P3" s="44" t="s">
        <v>16</v>
      </c>
      <c r="Q3" s="44" t="s">
        <v>17</v>
      </c>
      <c r="R3" s="44" t="s">
        <v>18</v>
      </c>
    </row>
    <row r="4" spans="1:18" ht="30" customHeight="1" x14ac:dyDescent="0.4">
      <c r="A4" s="13">
        <v>1</v>
      </c>
      <c r="B4" s="18" t="s">
        <v>72</v>
      </c>
      <c r="C4" s="18" t="s">
        <v>54</v>
      </c>
      <c r="D4" s="14"/>
      <c r="E4" s="2"/>
      <c r="F4" s="2"/>
      <c r="G4" s="2"/>
      <c r="H4" s="2"/>
      <c r="I4" s="2">
        <f t="shared" ref="I4:I8" si="0">SUM(D4:H4)</f>
        <v>0</v>
      </c>
      <c r="J4" s="2">
        <f t="shared" ref="J4:J8" si="1">SUM(P4/3)</f>
        <v>0</v>
      </c>
      <c r="K4" s="2"/>
      <c r="L4" s="2">
        <f t="shared" ref="L4:L8" si="2">SUM(J4:K4)</f>
        <v>0</v>
      </c>
      <c r="M4" s="2">
        <f>RANK(L4,$L$4:$L$9)</f>
        <v>1</v>
      </c>
      <c r="N4" s="2">
        <f t="shared" ref="N4:N8" si="3">MAX(D4:H4)</f>
        <v>0</v>
      </c>
      <c r="O4" s="2">
        <f t="shared" ref="O4:O8" si="4">MIN(D4:H4)</f>
        <v>0</v>
      </c>
      <c r="P4" s="3">
        <f t="shared" ref="P4:P8" si="5">SUM(I4-N4-O4)</f>
        <v>0</v>
      </c>
      <c r="Q4" s="3">
        <f t="shared" ref="Q4:Q8" si="6">AVERAGE(N4:O4)</f>
        <v>0</v>
      </c>
      <c r="R4" s="4">
        <f t="shared" ref="R4:R8" si="7">L4-Q4</f>
        <v>0</v>
      </c>
    </row>
    <row r="5" spans="1:18" ht="30" customHeight="1" x14ac:dyDescent="0.4">
      <c r="A5" s="13">
        <v>2</v>
      </c>
      <c r="B5" s="18" t="s">
        <v>73</v>
      </c>
      <c r="C5" s="18" t="s">
        <v>62</v>
      </c>
      <c r="D5" s="14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f t="shared" si="2"/>
        <v>0</v>
      </c>
      <c r="M5" s="2">
        <f>RANK(L5,$L$4:$L$9)</f>
        <v>1</v>
      </c>
      <c r="N5" s="2">
        <f t="shared" si="3"/>
        <v>0</v>
      </c>
      <c r="O5" s="2">
        <f t="shared" si="4"/>
        <v>0</v>
      </c>
      <c r="P5" s="3">
        <f t="shared" si="5"/>
        <v>0</v>
      </c>
      <c r="Q5" s="3">
        <f t="shared" si="6"/>
        <v>0</v>
      </c>
      <c r="R5" s="5">
        <f t="shared" si="7"/>
        <v>0</v>
      </c>
    </row>
    <row r="6" spans="1:18" ht="30" customHeight="1" x14ac:dyDescent="0.4">
      <c r="A6" s="13">
        <v>3</v>
      </c>
      <c r="B6" s="18" t="s">
        <v>74</v>
      </c>
      <c r="C6" s="18" t="s">
        <v>64</v>
      </c>
      <c r="D6" s="14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>RANK(L6,$L$4:$L$9)</f>
        <v>1</v>
      </c>
      <c r="N6" s="2">
        <f t="shared" si="3"/>
        <v>0</v>
      </c>
      <c r="O6" s="2">
        <f t="shared" si="4"/>
        <v>0</v>
      </c>
      <c r="P6" s="3">
        <f t="shared" si="5"/>
        <v>0</v>
      </c>
      <c r="Q6" s="3">
        <f t="shared" si="6"/>
        <v>0</v>
      </c>
      <c r="R6" s="5">
        <f t="shared" si="7"/>
        <v>0</v>
      </c>
    </row>
    <row r="7" spans="1:18" ht="30" customHeight="1" x14ac:dyDescent="0.4">
      <c r="A7" s="13">
        <v>4</v>
      </c>
      <c r="B7" s="18" t="s">
        <v>75</v>
      </c>
      <c r="C7" s="18" t="s">
        <v>66</v>
      </c>
      <c r="D7" s="14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>RANK(L7,$L$4:$L$9)</f>
        <v>1</v>
      </c>
      <c r="N7" s="2">
        <f t="shared" si="3"/>
        <v>0</v>
      </c>
      <c r="O7" s="2">
        <f t="shared" si="4"/>
        <v>0</v>
      </c>
      <c r="P7" s="3">
        <f t="shared" si="5"/>
        <v>0</v>
      </c>
      <c r="Q7" s="3">
        <f t="shared" si="6"/>
        <v>0</v>
      </c>
      <c r="R7" s="5">
        <f t="shared" si="7"/>
        <v>0</v>
      </c>
    </row>
    <row r="8" spans="1:18" ht="30" customHeight="1" x14ac:dyDescent="0.4">
      <c r="A8" s="13">
        <v>5</v>
      </c>
      <c r="B8" s="18" t="s">
        <v>76</v>
      </c>
      <c r="C8" s="18" t="s">
        <v>68</v>
      </c>
      <c r="D8" s="14"/>
      <c r="E8" s="2"/>
      <c r="F8" s="2"/>
      <c r="G8" s="2"/>
      <c r="H8" s="2"/>
      <c r="I8" s="2">
        <f t="shared" si="0"/>
        <v>0</v>
      </c>
      <c r="J8" s="2">
        <f t="shared" si="1"/>
        <v>0</v>
      </c>
      <c r="K8" s="2"/>
      <c r="L8" s="2">
        <f t="shared" si="2"/>
        <v>0</v>
      </c>
      <c r="M8" s="2">
        <f>RANK(L8,$L$4:$L$9)</f>
        <v>1</v>
      </c>
      <c r="N8" s="2">
        <f t="shared" si="3"/>
        <v>0</v>
      </c>
      <c r="O8" s="2">
        <f t="shared" si="4"/>
        <v>0</v>
      </c>
      <c r="P8" s="3">
        <f t="shared" si="5"/>
        <v>0</v>
      </c>
      <c r="Q8" s="3">
        <f t="shared" si="6"/>
        <v>0</v>
      </c>
      <c r="R8" s="5">
        <f t="shared" si="7"/>
        <v>0</v>
      </c>
    </row>
    <row r="9" spans="1:18" ht="19.5" x14ac:dyDescent="0.4">
      <c r="A9" s="29" t="s">
        <v>77</v>
      </c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</row>
    <row r="10" spans="1:18" ht="19.5" x14ac:dyDescent="0.4">
      <c r="C10" s="20" t="s">
        <v>36</v>
      </c>
    </row>
    <row r="11" spans="1:18" ht="35.65" customHeight="1" x14ac:dyDescent="0.4">
      <c r="A11" s="30" t="s">
        <v>37</v>
      </c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</row>
    <row r="15" spans="1:18" x14ac:dyDescent="0.4">
      <c r="A15" s="6"/>
      <c r="B15" s="7"/>
      <c r="C15" s="7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8"/>
      <c r="Q15" s="8"/>
      <c r="R15" s="9"/>
    </row>
    <row r="16" spans="1:18" x14ac:dyDescent="0.4">
      <c r="A16" s="6"/>
      <c r="B16" s="7"/>
      <c r="C16" s="7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8"/>
      <c r="Q16" s="8"/>
      <c r="R16" s="9"/>
    </row>
    <row r="17" spans="1:18" x14ac:dyDescent="0.4">
      <c r="A17" s="6"/>
      <c r="B17" s="7"/>
      <c r="C17" s="7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8"/>
      <c r="Q17" s="8"/>
      <c r="R17" s="9"/>
    </row>
    <row r="18" spans="1:18" x14ac:dyDescent="0.4">
      <c r="A18" s="6"/>
      <c r="B18" s="7"/>
      <c r="C18" s="7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8"/>
      <c r="Q18" s="8"/>
      <c r="R18" s="9"/>
    </row>
    <row r="19" spans="1:18" x14ac:dyDescent="0.4">
      <c r="A19" s="6"/>
      <c r="B19" s="7"/>
      <c r="C19" s="7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8"/>
      <c r="Q19" s="8"/>
      <c r="R19" s="9"/>
    </row>
  </sheetData>
  <mergeCells count="6">
    <mergeCell ref="A1:M2"/>
    <mergeCell ref="N2:P2"/>
    <mergeCell ref="Q2:R2"/>
    <mergeCell ref="A9:R9"/>
    <mergeCell ref="A11:R11"/>
    <mergeCell ref="N1:R1"/>
  </mergeCells>
  <phoneticPr fontId="3" type="noConversion"/>
  <conditionalFormatting sqref="R5:R8 R15:R19">
    <cfRule type="cellIs" dxfId="17" priority="1" stopIfTrue="1" operator="lessThan">
      <formula>0</formula>
    </cfRule>
  </conditionalFormatting>
  <pageMargins left="0.7" right="0.7" top="0.75" bottom="0.75" header="0.3" footer="0.3"/>
  <pageSetup paperSize="9" orientation="landscape" horizontalDpi="4294967293" vertic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workbookViewId="0">
      <selection activeCell="G7" sqref="G7"/>
    </sheetView>
  </sheetViews>
  <sheetFormatPr defaultRowHeight="17" x14ac:dyDescent="0.4"/>
  <cols>
    <col min="1" max="1" width="6.6328125" customWidth="1"/>
    <col min="2" max="2" width="7.7265625" customWidth="1"/>
    <col min="3" max="3" width="9.90625" customWidth="1"/>
    <col min="4" max="10" width="6.6328125" customWidth="1"/>
    <col min="11" max="11" width="7.81640625" customWidth="1"/>
    <col min="12" max="17" width="6.6328125" customWidth="1"/>
    <col min="18" max="18" width="12.36328125" bestFit="1" customWidth="1"/>
  </cols>
  <sheetData>
    <row r="1" spans="1:18" ht="19.5" x14ac:dyDescent="0.4">
      <c r="A1" s="22" t="s">
        <v>78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4"/>
      <c r="N1" s="38"/>
      <c r="O1" s="39"/>
      <c r="P1" s="39"/>
      <c r="Q1" s="39"/>
      <c r="R1" s="40"/>
    </row>
    <row r="2" spans="1:18" x14ac:dyDescent="0.4">
      <c r="A2" s="25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7"/>
      <c r="N2" s="41" t="s">
        <v>202</v>
      </c>
      <c r="O2" s="42"/>
      <c r="P2" s="43"/>
      <c r="Q2" s="41" t="s">
        <v>1</v>
      </c>
      <c r="R2" s="43"/>
    </row>
    <row r="3" spans="1:18" ht="68" x14ac:dyDescent="0.4">
      <c r="A3" s="1" t="s">
        <v>2</v>
      </c>
      <c r="B3" s="15" t="s">
        <v>3</v>
      </c>
      <c r="C3" s="15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12" t="s">
        <v>208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15</v>
      </c>
      <c r="P3" s="44" t="s">
        <v>16</v>
      </c>
      <c r="Q3" s="44" t="s">
        <v>17</v>
      </c>
      <c r="R3" s="44" t="s">
        <v>18</v>
      </c>
    </row>
    <row r="4" spans="1:18" ht="30" customHeight="1" x14ac:dyDescent="0.4">
      <c r="A4" s="13">
        <v>1</v>
      </c>
      <c r="B4" s="18" t="s">
        <v>80</v>
      </c>
      <c r="C4" s="18" t="s">
        <v>44</v>
      </c>
      <c r="D4" s="14"/>
      <c r="E4" s="2"/>
      <c r="F4" s="2"/>
      <c r="G4" s="2"/>
      <c r="H4" s="2"/>
      <c r="I4" s="2">
        <f t="shared" ref="I4:I5" si="0">SUM(D4:H4)</f>
        <v>0</v>
      </c>
      <c r="J4" s="2">
        <f t="shared" ref="J4:J5" si="1">SUM(P4/3)</f>
        <v>0</v>
      </c>
      <c r="K4" s="2"/>
      <c r="L4" s="2">
        <f t="shared" ref="L4:L5" si="2">SUM(J4:K4)</f>
        <v>0</v>
      </c>
      <c r="M4" s="2">
        <f>RANK(L4,$L$4:$L$6)</f>
        <v>1</v>
      </c>
      <c r="N4" s="2">
        <f t="shared" ref="N4:N5" si="3">MAX(D4:H4)</f>
        <v>0</v>
      </c>
      <c r="O4" s="2">
        <f t="shared" ref="O4:O5" si="4">MIN(D4:H4)</f>
        <v>0</v>
      </c>
      <c r="P4" s="3">
        <f t="shared" ref="P4:P5" si="5">SUM(I4-N4-O4)</f>
        <v>0</v>
      </c>
      <c r="Q4" s="3">
        <f t="shared" ref="Q4:Q5" si="6">AVERAGE(N4:O4)</f>
        <v>0</v>
      </c>
      <c r="R4" s="4">
        <f t="shared" ref="R4:R5" si="7">L4-Q4</f>
        <v>0</v>
      </c>
    </row>
    <row r="5" spans="1:18" ht="30" customHeight="1" x14ac:dyDescent="0.4">
      <c r="A5" s="13">
        <v>2</v>
      </c>
      <c r="B5" s="18" t="s">
        <v>79</v>
      </c>
      <c r="C5" s="18" t="s">
        <v>41</v>
      </c>
      <c r="D5" s="14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f t="shared" si="2"/>
        <v>0</v>
      </c>
      <c r="M5" s="2">
        <f>RANK(L5,$L$4:$L$6)</f>
        <v>1</v>
      </c>
      <c r="N5" s="2">
        <f t="shared" si="3"/>
        <v>0</v>
      </c>
      <c r="O5" s="2">
        <f t="shared" si="4"/>
        <v>0</v>
      </c>
      <c r="P5" s="3">
        <f t="shared" si="5"/>
        <v>0</v>
      </c>
      <c r="Q5" s="3">
        <f t="shared" si="6"/>
        <v>0</v>
      </c>
      <c r="R5" s="5">
        <f t="shared" si="7"/>
        <v>0</v>
      </c>
    </row>
    <row r="6" spans="1:18" ht="19.5" x14ac:dyDescent="0.4">
      <c r="A6" s="29" t="s">
        <v>214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</row>
    <row r="7" spans="1:18" ht="19.5" x14ac:dyDescent="0.4">
      <c r="A7" s="19"/>
      <c r="B7" s="19"/>
      <c r="C7" s="20" t="s">
        <v>36</v>
      </c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</row>
    <row r="8" spans="1:18" ht="38.65" customHeight="1" x14ac:dyDescent="0.4">
      <c r="A8" s="30" t="s">
        <v>37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</row>
  </sheetData>
  <mergeCells count="6">
    <mergeCell ref="A1:M2"/>
    <mergeCell ref="N2:P2"/>
    <mergeCell ref="Q2:R2"/>
    <mergeCell ref="A6:R6"/>
    <mergeCell ref="A8:R8"/>
    <mergeCell ref="N1:R1"/>
  </mergeCells>
  <phoneticPr fontId="3" type="noConversion"/>
  <conditionalFormatting sqref="R5">
    <cfRule type="cellIs" dxfId="16" priority="1" stopIfTrue="1" operator="lessThan">
      <formula>0</formula>
    </cfRule>
  </conditionalFormatting>
  <pageMargins left="0.7" right="0.7" top="0.75" bottom="0.75" header="0.3" footer="0.3"/>
  <pageSetup paperSize="9" orientation="landscape" horizontalDpi="4294967293" vertic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"/>
  <sheetViews>
    <sheetView topLeftCell="A4" workbookViewId="0">
      <selection activeCell="A14" sqref="A14:R14"/>
    </sheetView>
  </sheetViews>
  <sheetFormatPr defaultRowHeight="17" x14ac:dyDescent="0.4"/>
  <cols>
    <col min="1" max="1" width="6.6328125" style="19" customWidth="1"/>
    <col min="2" max="2" width="8.26953125" style="19" customWidth="1"/>
    <col min="3" max="3" width="10.54296875" style="19" customWidth="1"/>
    <col min="4" max="8" width="6.6328125" style="19" customWidth="1"/>
    <col min="9" max="10" width="7.1796875" style="19" customWidth="1"/>
    <col min="11" max="11" width="8.36328125" style="19" customWidth="1"/>
    <col min="12" max="12" width="7.1796875" style="19" customWidth="1"/>
    <col min="13" max="13" width="7.453125" style="19" customWidth="1"/>
    <col min="14" max="17" width="6.6328125" style="19" customWidth="1"/>
    <col min="18" max="18" width="12.36328125" style="19" bestFit="1" customWidth="1"/>
    <col min="19" max="16384" width="8.7265625" style="19"/>
  </cols>
  <sheetData>
    <row r="1" spans="1:18" ht="19.5" x14ac:dyDescent="0.4">
      <c r="A1" s="22" t="s">
        <v>81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4"/>
      <c r="N1" s="38"/>
      <c r="O1" s="39"/>
      <c r="P1" s="39"/>
      <c r="Q1" s="39"/>
      <c r="R1" s="40"/>
    </row>
    <row r="2" spans="1:18" x14ac:dyDescent="0.4">
      <c r="A2" s="25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7"/>
      <c r="N2" s="41" t="s">
        <v>202</v>
      </c>
      <c r="O2" s="42"/>
      <c r="P2" s="43"/>
      <c r="Q2" s="41" t="s">
        <v>1</v>
      </c>
      <c r="R2" s="43"/>
    </row>
    <row r="3" spans="1:18" ht="51.5" customHeight="1" x14ac:dyDescent="0.4">
      <c r="A3" s="1" t="s">
        <v>209</v>
      </c>
      <c r="B3" s="15" t="s">
        <v>3</v>
      </c>
      <c r="C3" s="15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11" t="s">
        <v>203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15</v>
      </c>
      <c r="P3" s="44" t="s">
        <v>16</v>
      </c>
      <c r="Q3" s="44" t="s">
        <v>17</v>
      </c>
      <c r="R3" s="44" t="s">
        <v>18</v>
      </c>
    </row>
    <row r="4" spans="1:18" ht="30" customHeight="1" x14ac:dyDescent="0.4">
      <c r="A4" s="13">
        <v>1</v>
      </c>
      <c r="B4" s="18" t="s">
        <v>87</v>
      </c>
      <c r="C4" s="18" t="s">
        <v>86</v>
      </c>
      <c r="D4" s="14"/>
      <c r="E4" s="2"/>
      <c r="F4" s="2"/>
      <c r="G4" s="2"/>
      <c r="H4" s="2"/>
      <c r="I4" s="2">
        <f t="shared" ref="I4:I5" si="0">SUM(D4:H4)</f>
        <v>0</v>
      </c>
      <c r="J4" s="2">
        <f t="shared" ref="J4:J5" si="1">SUM(P4/3)</f>
        <v>0</v>
      </c>
      <c r="K4" s="2"/>
      <c r="L4" s="2">
        <f t="shared" ref="L4:L5" si="2">SUM(J4:K4)</f>
        <v>0</v>
      </c>
      <c r="M4" s="2">
        <f>RANK(L4,$L$4:$L$12)</f>
        <v>1</v>
      </c>
      <c r="N4" s="2">
        <f t="shared" ref="N4:N5" si="3">MAX(D4:H4)</f>
        <v>0</v>
      </c>
      <c r="O4" s="2">
        <f t="shared" ref="O4:O5" si="4">MIN(D4:H4)</f>
        <v>0</v>
      </c>
      <c r="P4" s="3">
        <f t="shared" ref="P4:P5" si="5">SUM(I4-N4-O4)</f>
        <v>0</v>
      </c>
      <c r="Q4" s="3">
        <f t="shared" ref="Q4:Q5" si="6">AVERAGE(N4:O4)</f>
        <v>0</v>
      </c>
      <c r="R4" s="4">
        <f t="shared" ref="R4:R5" si="7">L4-Q4</f>
        <v>0</v>
      </c>
    </row>
    <row r="5" spans="1:18" ht="30" customHeight="1" x14ac:dyDescent="0.4">
      <c r="A5" s="13">
        <v>2</v>
      </c>
      <c r="B5" s="18" t="s">
        <v>88</v>
      </c>
      <c r="C5" s="18" t="s">
        <v>62</v>
      </c>
      <c r="D5" s="14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f t="shared" si="2"/>
        <v>0</v>
      </c>
      <c r="M5" s="2">
        <f>RANK(L5,$L$4:$L$12)</f>
        <v>1</v>
      </c>
      <c r="N5" s="2">
        <f t="shared" si="3"/>
        <v>0</v>
      </c>
      <c r="O5" s="2">
        <f t="shared" si="4"/>
        <v>0</v>
      </c>
      <c r="P5" s="3">
        <f t="shared" si="5"/>
        <v>0</v>
      </c>
      <c r="Q5" s="3">
        <f t="shared" si="6"/>
        <v>0</v>
      </c>
      <c r="R5" s="5">
        <f t="shared" si="7"/>
        <v>0</v>
      </c>
    </row>
    <row r="6" spans="1:18" ht="30" customHeight="1" x14ac:dyDescent="0.4">
      <c r="A6" s="13">
        <v>3</v>
      </c>
      <c r="B6" s="18" t="s">
        <v>89</v>
      </c>
      <c r="C6" s="18" t="s">
        <v>90</v>
      </c>
      <c r="D6" s="14"/>
      <c r="E6" s="2"/>
      <c r="F6" s="2"/>
      <c r="G6" s="2"/>
      <c r="H6" s="2"/>
      <c r="I6" s="2">
        <f t="shared" ref="I6:I11" si="8">SUM(D6:H6)</f>
        <v>0</v>
      </c>
      <c r="J6" s="2">
        <f t="shared" ref="J6:J11" si="9">SUM(P6/3)</f>
        <v>0</v>
      </c>
      <c r="K6" s="2"/>
      <c r="L6" s="2">
        <f t="shared" ref="L6:L11" si="10">SUM(J6:K6)</f>
        <v>0</v>
      </c>
      <c r="M6" s="2">
        <f t="shared" ref="M6:M11" si="11">RANK(L6,$L$4:$L$12)</f>
        <v>1</v>
      </c>
      <c r="N6" s="2">
        <f t="shared" ref="N6:N11" si="12">MAX(D6:H6)</f>
        <v>0</v>
      </c>
      <c r="O6" s="2">
        <f t="shared" ref="O6:O11" si="13">MIN(D6:H6)</f>
        <v>0</v>
      </c>
      <c r="P6" s="3">
        <f t="shared" ref="P6:P11" si="14">SUM(I6-N6-O6)</f>
        <v>0</v>
      </c>
      <c r="Q6" s="3">
        <f t="shared" ref="Q6:Q11" si="15">AVERAGE(N6:O6)</f>
        <v>0</v>
      </c>
      <c r="R6" s="5">
        <f t="shared" ref="R6:R11" si="16">L6-Q6</f>
        <v>0</v>
      </c>
    </row>
    <row r="7" spans="1:18" ht="30" customHeight="1" x14ac:dyDescent="0.4">
      <c r="A7" s="13">
        <v>4</v>
      </c>
      <c r="B7" s="18" t="s">
        <v>91</v>
      </c>
      <c r="C7" s="18" t="s">
        <v>90</v>
      </c>
      <c r="D7" s="14"/>
      <c r="E7" s="2"/>
      <c r="F7" s="2"/>
      <c r="G7" s="2"/>
      <c r="H7" s="2"/>
      <c r="I7" s="2">
        <f t="shared" si="8"/>
        <v>0</v>
      </c>
      <c r="J7" s="2">
        <f t="shared" si="9"/>
        <v>0</v>
      </c>
      <c r="K7" s="2"/>
      <c r="L7" s="2">
        <f t="shared" si="10"/>
        <v>0</v>
      </c>
      <c r="M7" s="2">
        <f t="shared" si="11"/>
        <v>1</v>
      </c>
      <c r="N7" s="2">
        <f t="shared" si="12"/>
        <v>0</v>
      </c>
      <c r="O7" s="2">
        <f t="shared" si="13"/>
        <v>0</v>
      </c>
      <c r="P7" s="3">
        <f t="shared" si="14"/>
        <v>0</v>
      </c>
      <c r="Q7" s="3">
        <f t="shared" si="15"/>
        <v>0</v>
      </c>
      <c r="R7" s="5">
        <f t="shared" si="16"/>
        <v>0</v>
      </c>
    </row>
    <row r="8" spans="1:18" ht="30" customHeight="1" x14ac:dyDescent="0.4">
      <c r="A8" s="13">
        <v>5</v>
      </c>
      <c r="B8" s="18" t="s">
        <v>84</v>
      </c>
      <c r="C8" s="18" t="s">
        <v>83</v>
      </c>
      <c r="D8" s="14"/>
      <c r="E8" s="2"/>
      <c r="F8" s="2"/>
      <c r="G8" s="2"/>
      <c r="H8" s="2"/>
      <c r="I8" s="2">
        <f t="shared" si="8"/>
        <v>0</v>
      </c>
      <c r="J8" s="2">
        <f t="shared" si="9"/>
        <v>0</v>
      </c>
      <c r="K8" s="2"/>
      <c r="L8" s="2">
        <f t="shared" si="10"/>
        <v>0</v>
      </c>
      <c r="M8" s="2">
        <f t="shared" si="11"/>
        <v>1</v>
      </c>
      <c r="N8" s="2">
        <f t="shared" si="12"/>
        <v>0</v>
      </c>
      <c r="O8" s="2">
        <f t="shared" si="13"/>
        <v>0</v>
      </c>
      <c r="P8" s="3">
        <f t="shared" si="14"/>
        <v>0</v>
      </c>
      <c r="Q8" s="3">
        <f t="shared" si="15"/>
        <v>0</v>
      </c>
      <c r="R8" s="5">
        <f t="shared" si="16"/>
        <v>0</v>
      </c>
    </row>
    <row r="9" spans="1:18" ht="30" customHeight="1" x14ac:dyDescent="0.4">
      <c r="A9" s="13">
        <v>6</v>
      </c>
      <c r="B9" s="18" t="s">
        <v>85</v>
      </c>
      <c r="C9" s="18" t="s">
        <v>86</v>
      </c>
      <c r="D9" s="14"/>
      <c r="E9" s="2"/>
      <c r="F9" s="2"/>
      <c r="G9" s="2"/>
      <c r="H9" s="2"/>
      <c r="I9" s="2">
        <f t="shared" si="8"/>
        <v>0</v>
      </c>
      <c r="J9" s="2">
        <f t="shared" si="9"/>
        <v>0</v>
      </c>
      <c r="K9" s="2"/>
      <c r="L9" s="2">
        <f t="shared" si="10"/>
        <v>0</v>
      </c>
      <c r="M9" s="2">
        <f t="shared" si="11"/>
        <v>1</v>
      </c>
      <c r="N9" s="2">
        <f t="shared" si="12"/>
        <v>0</v>
      </c>
      <c r="O9" s="2">
        <f t="shared" si="13"/>
        <v>0</v>
      </c>
      <c r="P9" s="3">
        <f t="shared" si="14"/>
        <v>0</v>
      </c>
      <c r="Q9" s="3">
        <f t="shared" si="15"/>
        <v>0</v>
      </c>
      <c r="R9" s="5">
        <f t="shared" si="16"/>
        <v>0</v>
      </c>
    </row>
    <row r="10" spans="1:18" ht="30" customHeight="1" x14ac:dyDescent="0.4">
      <c r="A10" s="13">
        <v>7</v>
      </c>
      <c r="B10" s="18" t="s">
        <v>92</v>
      </c>
      <c r="C10" s="18" t="s">
        <v>90</v>
      </c>
      <c r="D10" s="14"/>
      <c r="E10" s="2"/>
      <c r="F10" s="2"/>
      <c r="G10" s="2"/>
      <c r="H10" s="2"/>
      <c r="I10" s="2">
        <f t="shared" si="8"/>
        <v>0</v>
      </c>
      <c r="J10" s="2">
        <f t="shared" si="9"/>
        <v>0</v>
      </c>
      <c r="K10" s="2"/>
      <c r="L10" s="2">
        <f t="shared" si="10"/>
        <v>0</v>
      </c>
      <c r="M10" s="2">
        <f t="shared" si="11"/>
        <v>1</v>
      </c>
      <c r="N10" s="2">
        <f t="shared" si="12"/>
        <v>0</v>
      </c>
      <c r="O10" s="2">
        <f t="shared" si="13"/>
        <v>0</v>
      </c>
      <c r="P10" s="3">
        <f t="shared" si="14"/>
        <v>0</v>
      </c>
      <c r="Q10" s="3">
        <f t="shared" si="15"/>
        <v>0</v>
      </c>
      <c r="R10" s="5">
        <f t="shared" si="16"/>
        <v>0</v>
      </c>
    </row>
    <row r="11" spans="1:18" ht="30" customHeight="1" x14ac:dyDescent="0.4">
      <c r="A11" s="13">
        <v>8</v>
      </c>
      <c r="B11" s="18" t="s">
        <v>82</v>
      </c>
      <c r="C11" s="18" t="s">
        <v>83</v>
      </c>
      <c r="D11" s="14"/>
      <c r="E11" s="2"/>
      <c r="F11" s="2"/>
      <c r="G11" s="2"/>
      <c r="H11" s="2"/>
      <c r="I11" s="2">
        <f t="shared" si="8"/>
        <v>0</v>
      </c>
      <c r="J11" s="2">
        <f t="shared" si="9"/>
        <v>0</v>
      </c>
      <c r="K11" s="2"/>
      <c r="L11" s="2">
        <f t="shared" si="10"/>
        <v>0</v>
      </c>
      <c r="M11" s="2">
        <f t="shared" si="11"/>
        <v>1</v>
      </c>
      <c r="N11" s="2">
        <f t="shared" si="12"/>
        <v>0</v>
      </c>
      <c r="O11" s="2">
        <f t="shared" si="13"/>
        <v>0</v>
      </c>
      <c r="P11" s="3">
        <f t="shared" si="14"/>
        <v>0</v>
      </c>
      <c r="Q11" s="3">
        <f t="shared" si="15"/>
        <v>0</v>
      </c>
      <c r="R11" s="5">
        <f t="shared" si="16"/>
        <v>0</v>
      </c>
    </row>
    <row r="12" spans="1:18" ht="19.5" x14ac:dyDescent="0.4">
      <c r="A12" s="29" t="s">
        <v>93</v>
      </c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</row>
    <row r="13" spans="1:18" ht="38.65" customHeight="1" x14ac:dyDescent="0.4">
      <c r="C13" s="20" t="s">
        <v>36</v>
      </c>
    </row>
    <row r="14" spans="1:18" ht="33" customHeight="1" x14ac:dyDescent="0.4">
      <c r="A14" s="30" t="s">
        <v>37</v>
      </c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</row>
  </sheetData>
  <mergeCells count="6">
    <mergeCell ref="A1:M2"/>
    <mergeCell ref="N2:P2"/>
    <mergeCell ref="Q2:R2"/>
    <mergeCell ref="A12:R12"/>
    <mergeCell ref="A14:R14"/>
    <mergeCell ref="N1:R1"/>
  </mergeCells>
  <phoneticPr fontId="3" type="noConversion"/>
  <conditionalFormatting sqref="R5:R11">
    <cfRule type="cellIs" dxfId="15" priority="1" stopIfTrue="1" operator="lessThan">
      <formula>0</formula>
    </cfRule>
  </conditionalFormatting>
  <pageMargins left="0.7" right="0.7" top="0.75" bottom="0.75" header="0.3" footer="0.3"/>
  <pageSetup paperSize="9" orientation="landscape" horizontalDpi="4294967293" vertic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"/>
  <sheetViews>
    <sheetView workbookViewId="0">
      <selection activeCell="A10" sqref="A10:R10"/>
    </sheetView>
  </sheetViews>
  <sheetFormatPr defaultRowHeight="17" x14ac:dyDescent="0.4"/>
  <cols>
    <col min="1" max="1" width="6.6328125" style="19" customWidth="1"/>
    <col min="2" max="2" width="8" style="19" customWidth="1"/>
    <col min="3" max="3" width="10.26953125" style="19" customWidth="1"/>
    <col min="4" max="8" width="6.6328125" style="19" customWidth="1"/>
    <col min="9" max="9" width="7.08984375" style="19" customWidth="1"/>
    <col min="10" max="10" width="6.90625" style="19" customWidth="1"/>
    <col min="11" max="11" width="8.1796875" style="19" customWidth="1"/>
    <col min="12" max="12" width="7.6328125" style="19" customWidth="1"/>
    <col min="13" max="13" width="7.81640625" style="19" customWidth="1"/>
    <col min="14" max="17" width="6.6328125" style="19" customWidth="1"/>
    <col min="18" max="18" width="12.36328125" style="19" bestFit="1" customWidth="1"/>
    <col min="19" max="16384" width="8.7265625" style="19"/>
  </cols>
  <sheetData>
    <row r="1" spans="1:18" ht="15" customHeight="1" x14ac:dyDescent="0.4">
      <c r="A1" s="22" t="s">
        <v>94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4"/>
      <c r="N1" s="38"/>
      <c r="O1" s="39"/>
      <c r="P1" s="39"/>
      <c r="Q1" s="39"/>
      <c r="R1" s="40"/>
    </row>
    <row r="2" spans="1:18" ht="15" customHeight="1" x14ac:dyDescent="0.4">
      <c r="A2" s="25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7"/>
      <c r="N2" s="41" t="s">
        <v>202</v>
      </c>
      <c r="O2" s="42"/>
      <c r="P2" s="43"/>
      <c r="Q2" s="41" t="s">
        <v>1</v>
      </c>
      <c r="R2" s="43"/>
    </row>
    <row r="3" spans="1:18" ht="44.5" customHeight="1" x14ac:dyDescent="0.4">
      <c r="A3" s="1" t="s">
        <v>2</v>
      </c>
      <c r="B3" s="15" t="s">
        <v>3</v>
      </c>
      <c r="C3" s="15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12" t="s">
        <v>208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15</v>
      </c>
      <c r="P3" s="44" t="s">
        <v>16</v>
      </c>
      <c r="Q3" s="44" t="s">
        <v>17</v>
      </c>
      <c r="R3" s="44" t="s">
        <v>18</v>
      </c>
    </row>
    <row r="4" spans="1:18" ht="30" customHeight="1" x14ac:dyDescent="0.4">
      <c r="A4" s="13">
        <v>1</v>
      </c>
      <c r="B4" s="18" t="s">
        <v>97</v>
      </c>
      <c r="C4" s="18" t="s">
        <v>86</v>
      </c>
      <c r="D4" s="14"/>
      <c r="E4" s="2"/>
      <c r="F4" s="2"/>
      <c r="G4" s="2"/>
      <c r="H4" s="2"/>
      <c r="I4" s="2">
        <f t="shared" ref="I4:I5" si="0">SUM(D4:H4)</f>
        <v>0</v>
      </c>
      <c r="J4" s="2">
        <f t="shared" ref="J4:J5" si="1">SUM(P4/3)</f>
        <v>0</v>
      </c>
      <c r="K4" s="2"/>
      <c r="L4" s="2">
        <f t="shared" ref="L4:L5" si="2">SUM(J4:K4)</f>
        <v>0</v>
      </c>
      <c r="M4" s="2">
        <f>RANK(L4,$L$4:$L$8)</f>
        <v>1</v>
      </c>
      <c r="N4" s="2">
        <f t="shared" ref="N4:N5" si="3">MAX(D4:H4)</f>
        <v>0</v>
      </c>
      <c r="O4" s="2">
        <f t="shared" ref="O4:O5" si="4">MIN(D4:H4)</f>
        <v>0</v>
      </c>
      <c r="P4" s="3">
        <f t="shared" ref="P4:P5" si="5">SUM(I4-N4-O4)</f>
        <v>0</v>
      </c>
      <c r="Q4" s="3">
        <f t="shared" ref="Q4:Q5" si="6">AVERAGE(N4:O4)</f>
        <v>0</v>
      </c>
      <c r="R4" s="4">
        <f t="shared" ref="R4:R5" si="7">L4-Q4</f>
        <v>0</v>
      </c>
    </row>
    <row r="5" spans="1:18" ht="30" customHeight="1" x14ac:dyDescent="0.4">
      <c r="A5" s="13">
        <v>2</v>
      </c>
      <c r="B5" s="18" t="s">
        <v>98</v>
      </c>
      <c r="C5" s="18" t="s">
        <v>68</v>
      </c>
      <c r="D5" s="14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f t="shared" si="2"/>
        <v>0</v>
      </c>
      <c r="M5" s="2">
        <f>RANK(L5,$L$4:$L$8)</f>
        <v>1</v>
      </c>
      <c r="N5" s="2">
        <f t="shared" si="3"/>
        <v>0</v>
      </c>
      <c r="O5" s="2">
        <f t="shared" si="4"/>
        <v>0</v>
      </c>
      <c r="P5" s="3">
        <f t="shared" si="5"/>
        <v>0</v>
      </c>
      <c r="Q5" s="3">
        <f t="shared" si="6"/>
        <v>0</v>
      </c>
      <c r="R5" s="5">
        <f t="shared" si="7"/>
        <v>0</v>
      </c>
    </row>
    <row r="6" spans="1:18" ht="30" customHeight="1" x14ac:dyDescent="0.4">
      <c r="A6" s="13">
        <v>3</v>
      </c>
      <c r="B6" s="18" t="s">
        <v>95</v>
      </c>
      <c r="C6" s="18" t="s">
        <v>86</v>
      </c>
      <c r="D6" s="14"/>
      <c r="E6" s="2"/>
      <c r="F6" s="2"/>
      <c r="G6" s="2"/>
      <c r="H6" s="2"/>
      <c r="I6" s="2">
        <f t="shared" ref="I6:I7" si="8">SUM(D6:H6)</f>
        <v>0</v>
      </c>
      <c r="J6" s="2">
        <f t="shared" ref="J6:J7" si="9">SUM(P6/3)</f>
        <v>0</v>
      </c>
      <c r="K6" s="2"/>
      <c r="L6" s="2">
        <f t="shared" ref="L6:L7" si="10">SUM(J6:K6)</f>
        <v>0</v>
      </c>
      <c r="M6" s="2">
        <f>RANK(L6,$L$4:$L$8)</f>
        <v>1</v>
      </c>
      <c r="N6" s="2">
        <f t="shared" ref="N6:N7" si="11">MAX(D6:H6)</f>
        <v>0</v>
      </c>
      <c r="O6" s="2">
        <f t="shared" ref="O6:O7" si="12">MIN(D6:H6)</f>
        <v>0</v>
      </c>
      <c r="P6" s="3">
        <f t="shared" ref="P6:P7" si="13">SUM(I6-N6-O6)</f>
        <v>0</v>
      </c>
      <c r="Q6" s="3">
        <f t="shared" ref="Q6:Q7" si="14">AVERAGE(N6:O6)</f>
        <v>0</v>
      </c>
      <c r="R6" s="5">
        <f t="shared" ref="R6:R7" si="15">L6-Q6</f>
        <v>0</v>
      </c>
    </row>
    <row r="7" spans="1:18" ht="30" customHeight="1" x14ac:dyDescent="0.4">
      <c r="A7" s="13">
        <v>4</v>
      </c>
      <c r="B7" s="18" t="s">
        <v>96</v>
      </c>
      <c r="C7" s="18" t="s">
        <v>86</v>
      </c>
      <c r="D7" s="14"/>
      <c r="E7" s="2"/>
      <c r="F7" s="2"/>
      <c r="G7" s="2"/>
      <c r="H7" s="2"/>
      <c r="I7" s="2">
        <f t="shared" si="8"/>
        <v>0</v>
      </c>
      <c r="J7" s="2">
        <f t="shared" si="9"/>
        <v>0</v>
      </c>
      <c r="K7" s="2"/>
      <c r="L7" s="2">
        <f t="shared" si="10"/>
        <v>0</v>
      </c>
      <c r="M7" s="2">
        <f>RANK(L7,$L$4:$L$8)</f>
        <v>1</v>
      </c>
      <c r="N7" s="2">
        <f t="shared" si="11"/>
        <v>0</v>
      </c>
      <c r="O7" s="2">
        <f t="shared" si="12"/>
        <v>0</v>
      </c>
      <c r="P7" s="3">
        <f t="shared" si="13"/>
        <v>0</v>
      </c>
      <c r="Q7" s="3">
        <f t="shared" si="14"/>
        <v>0</v>
      </c>
      <c r="R7" s="5">
        <f t="shared" si="15"/>
        <v>0</v>
      </c>
    </row>
    <row r="8" spans="1:18" ht="18" customHeight="1" x14ac:dyDescent="0.4">
      <c r="A8" s="29" t="s">
        <v>99</v>
      </c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</row>
    <row r="9" spans="1:18" ht="18" customHeight="1" x14ac:dyDescent="0.4">
      <c r="C9" s="20" t="s">
        <v>36</v>
      </c>
    </row>
    <row r="10" spans="1:18" ht="55.5" customHeight="1" x14ac:dyDescent="0.4">
      <c r="A10" s="31" t="s">
        <v>210</v>
      </c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</row>
    <row r="11" spans="1:18" ht="36" customHeight="1" x14ac:dyDescent="0.4"/>
  </sheetData>
  <mergeCells count="6">
    <mergeCell ref="A1:M2"/>
    <mergeCell ref="N2:P2"/>
    <mergeCell ref="Q2:R2"/>
    <mergeCell ref="A8:R8"/>
    <mergeCell ref="A10:R10"/>
    <mergeCell ref="N1:R1"/>
  </mergeCells>
  <phoneticPr fontId="3" type="noConversion"/>
  <conditionalFormatting sqref="R5:R7">
    <cfRule type="cellIs" dxfId="14" priority="1" stopIfTrue="1" operator="lessThan">
      <formula>0</formula>
    </cfRule>
  </conditionalFormatting>
  <pageMargins left="0.7" right="0.7" top="0.75" bottom="0.75" header="0.3" footer="0.3"/>
  <pageSetup paperSize="9" orientation="landscape" horizontalDpi="4294967293" verticalDpi="4294967293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"/>
  <sheetViews>
    <sheetView workbookViewId="0">
      <selection activeCell="K13" sqref="K13"/>
    </sheetView>
  </sheetViews>
  <sheetFormatPr defaultRowHeight="17" x14ac:dyDescent="0.4"/>
  <cols>
    <col min="1" max="1" width="6.6328125" style="19" customWidth="1"/>
    <col min="2" max="2" width="7.453125" style="19" customWidth="1"/>
    <col min="3" max="3" width="10.1796875" style="19" customWidth="1"/>
    <col min="4" max="10" width="6.6328125" style="19" customWidth="1"/>
    <col min="11" max="11" width="8.26953125" style="19" customWidth="1"/>
    <col min="12" max="17" width="6.6328125" style="19" customWidth="1"/>
    <col min="18" max="18" width="12.36328125" style="19" bestFit="1" customWidth="1"/>
    <col min="19" max="16384" width="8.7265625" style="19"/>
  </cols>
  <sheetData>
    <row r="1" spans="1:18" ht="19.5" x14ac:dyDescent="0.4">
      <c r="A1" s="32" t="s">
        <v>100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4"/>
      <c r="N1" s="38"/>
      <c r="O1" s="39"/>
      <c r="P1" s="39"/>
      <c r="Q1" s="39"/>
      <c r="R1" s="40"/>
    </row>
    <row r="2" spans="1:18" x14ac:dyDescent="0.4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7"/>
      <c r="N2" s="41" t="s">
        <v>202</v>
      </c>
      <c r="O2" s="42"/>
      <c r="P2" s="43"/>
      <c r="Q2" s="41" t="s">
        <v>1</v>
      </c>
      <c r="R2" s="43"/>
    </row>
    <row r="3" spans="1:18" ht="68" x14ac:dyDescent="0.4">
      <c r="A3" s="1" t="s">
        <v>2</v>
      </c>
      <c r="B3" s="15" t="s">
        <v>3</v>
      </c>
      <c r="C3" s="15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11" t="s">
        <v>211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15</v>
      </c>
      <c r="P3" s="44" t="s">
        <v>16</v>
      </c>
      <c r="Q3" s="44" t="s">
        <v>17</v>
      </c>
      <c r="R3" s="44" t="s">
        <v>18</v>
      </c>
    </row>
    <row r="4" spans="1:18" ht="30" customHeight="1" x14ac:dyDescent="0.4">
      <c r="A4" s="13">
        <v>1</v>
      </c>
      <c r="B4" s="18" t="s">
        <v>104</v>
      </c>
      <c r="C4" s="18" t="s">
        <v>68</v>
      </c>
      <c r="D4" s="14"/>
      <c r="E4" s="2"/>
      <c r="F4" s="2"/>
      <c r="G4" s="2"/>
      <c r="H4" s="2"/>
      <c r="I4" s="2">
        <f t="shared" ref="I4:I9" si="0">SUM(D4:H4)</f>
        <v>0</v>
      </c>
      <c r="J4" s="2">
        <f t="shared" ref="J4:J9" si="1">SUM(P4/3)</f>
        <v>0</v>
      </c>
      <c r="K4" s="2"/>
      <c r="L4" s="2">
        <f t="shared" ref="L4:L9" si="2">SUM(J4:K4)</f>
        <v>0</v>
      </c>
      <c r="M4" s="2">
        <f t="shared" ref="M4:M9" si="3">RANK(L4,$L$4:$L$10)</f>
        <v>1</v>
      </c>
      <c r="N4" s="2">
        <f t="shared" ref="N4:N9" si="4">MAX(D4:H4)</f>
        <v>0</v>
      </c>
      <c r="O4" s="2">
        <f t="shared" ref="O4:O9" si="5">MIN(D4:H4)</f>
        <v>0</v>
      </c>
      <c r="P4" s="3">
        <f t="shared" ref="P4:P9" si="6">SUM(I4-N4-O4)</f>
        <v>0</v>
      </c>
      <c r="Q4" s="3">
        <f t="shared" ref="Q4:Q9" si="7">AVERAGE(N4:O4)</f>
        <v>0</v>
      </c>
      <c r="R4" s="4">
        <f t="shared" ref="R4:R9" si="8">L4-Q4</f>
        <v>0</v>
      </c>
    </row>
    <row r="5" spans="1:18" ht="30" customHeight="1" x14ac:dyDescent="0.4">
      <c r="A5" s="13">
        <v>2</v>
      </c>
      <c r="B5" s="18" t="s">
        <v>105</v>
      </c>
      <c r="C5" s="18" t="s">
        <v>106</v>
      </c>
      <c r="D5" s="14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f t="shared" si="2"/>
        <v>0</v>
      </c>
      <c r="M5" s="2">
        <f t="shared" si="3"/>
        <v>1</v>
      </c>
      <c r="N5" s="2">
        <f t="shared" si="4"/>
        <v>0</v>
      </c>
      <c r="O5" s="2">
        <f t="shared" si="5"/>
        <v>0</v>
      </c>
      <c r="P5" s="3">
        <f t="shared" si="6"/>
        <v>0</v>
      </c>
      <c r="Q5" s="3">
        <f t="shared" si="7"/>
        <v>0</v>
      </c>
      <c r="R5" s="5">
        <f t="shared" si="8"/>
        <v>0</v>
      </c>
    </row>
    <row r="6" spans="1:18" ht="30" customHeight="1" x14ac:dyDescent="0.4">
      <c r="A6" s="13">
        <v>3</v>
      </c>
      <c r="B6" s="18" t="s">
        <v>101</v>
      </c>
      <c r="C6" s="18" t="s">
        <v>56</v>
      </c>
      <c r="D6" s="14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2">
        <f t="shared" si="4"/>
        <v>0</v>
      </c>
      <c r="O6" s="2">
        <f t="shared" si="5"/>
        <v>0</v>
      </c>
      <c r="P6" s="3">
        <f t="shared" si="6"/>
        <v>0</v>
      </c>
      <c r="Q6" s="3">
        <f t="shared" si="7"/>
        <v>0</v>
      </c>
      <c r="R6" s="5">
        <f t="shared" si="8"/>
        <v>0</v>
      </c>
    </row>
    <row r="7" spans="1:18" ht="30" customHeight="1" x14ac:dyDescent="0.4">
      <c r="A7" s="13">
        <v>4</v>
      </c>
      <c r="B7" s="18" t="s">
        <v>102</v>
      </c>
      <c r="C7" s="18" t="s">
        <v>86</v>
      </c>
      <c r="D7" s="14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2">
        <f t="shared" si="4"/>
        <v>0</v>
      </c>
      <c r="O7" s="2">
        <f t="shared" si="5"/>
        <v>0</v>
      </c>
      <c r="P7" s="3">
        <f t="shared" si="6"/>
        <v>0</v>
      </c>
      <c r="Q7" s="3">
        <f t="shared" si="7"/>
        <v>0</v>
      </c>
      <c r="R7" s="5">
        <f t="shared" si="8"/>
        <v>0</v>
      </c>
    </row>
    <row r="8" spans="1:18" ht="30" customHeight="1" x14ac:dyDescent="0.4">
      <c r="A8" s="13">
        <v>5</v>
      </c>
      <c r="B8" s="18" t="s">
        <v>103</v>
      </c>
      <c r="C8" s="18" t="s">
        <v>68</v>
      </c>
      <c r="D8" s="14"/>
      <c r="E8" s="2"/>
      <c r="F8" s="2"/>
      <c r="G8" s="2"/>
      <c r="H8" s="2"/>
      <c r="I8" s="2">
        <f t="shared" si="0"/>
        <v>0</v>
      </c>
      <c r="J8" s="2">
        <f t="shared" si="1"/>
        <v>0</v>
      </c>
      <c r="K8" s="2"/>
      <c r="L8" s="2">
        <f t="shared" si="2"/>
        <v>0</v>
      </c>
      <c r="M8" s="2">
        <f t="shared" si="3"/>
        <v>1</v>
      </c>
      <c r="N8" s="2">
        <f t="shared" si="4"/>
        <v>0</v>
      </c>
      <c r="O8" s="2">
        <f t="shared" si="5"/>
        <v>0</v>
      </c>
      <c r="P8" s="3">
        <f t="shared" si="6"/>
        <v>0</v>
      </c>
      <c r="Q8" s="3">
        <f t="shared" si="7"/>
        <v>0</v>
      </c>
      <c r="R8" s="5">
        <f t="shared" si="8"/>
        <v>0</v>
      </c>
    </row>
    <row r="9" spans="1:18" ht="30" customHeight="1" x14ac:dyDescent="0.4">
      <c r="A9" s="13">
        <v>6</v>
      </c>
      <c r="B9" s="18" t="s">
        <v>87</v>
      </c>
      <c r="C9" s="18" t="s">
        <v>86</v>
      </c>
      <c r="D9" s="14"/>
      <c r="E9" s="2"/>
      <c r="F9" s="2"/>
      <c r="G9" s="2"/>
      <c r="H9" s="2"/>
      <c r="I9" s="2">
        <f t="shared" si="0"/>
        <v>0</v>
      </c>
      <c r="J9" s="2">
        <f t="shared" si="1"/>
        <v>0</v>
      </c>
      <c r="K9" s="2"/>
      <c r="L9" s="2">
        <f t="shared" si="2"/>
        <v>0</v>
      </c>
      <c r="M9" s="2">
        <f t="shared" si="3"/>
        <v>1</v>
      </c>
      <c r="N9" s="2">
        <f t="shared" si="4"/>
        <v>0</v>
      </c>
      <c r="O9" s="2">
        <f t="shared" si="5"/>
        <v>0</v>
      </c>
      <c r="P9" s="3">
        <f t="shared" si="6"/>
        <v>0</v>
      </c>
      <c r="Q9" s="3">
        <f t="shared" si="7"/>
        <v>0</v>
      </c>
      <c r="R9" s="5">
        <f t="shared" si="8"/>
        <v>0</v>
      </c>
    </row>
    <row r="10" spans="1:18" ht="19.5" x14ac:dyDescent="0.4">
      <c r="A10" s="29" t="s">
        <v>107</v>
      </c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</row>
    <row r="11" spans="1:18" ht="19.5" x14ac:dyDescent="0.4">
      <c r="C11" s="20" t="s">
        <v>36</v>
      </c>
    </row>
    <row r="12" spans="1:18" ht="38.65" customHeight="1" x14ac:dyDescent="0.4">
      <c r="A12" s="30" t="s">
        <v>37</v>
      </c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</row>
    <row r="13" spans="1:18" x14ac:dyDescent="0.4">
      <c r="A13" s="6"/>
      <c r="B13" s="7"/>
      <c r="C13" s="7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8"/>
      <c r="Q13" s="8"/>
      <c r="R13" s="9"/>
    </row>
    <row r="14" spans="1:18" x14ac:dyDescent="0.4">
      <c r="A14" s="6"/>
      <c r="B14" s="7"/>
      <c r="C14" s="7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8"/>
      <c r="Q14" s="8"/>
      <c r="R14" s="9"/>
    </row>
    <row r="15" spans="1:18" x14ac:dyDescent="0.4">
      <c r="A15" s="6"/>
      <c r="B15" s="7"/>
      <c r="C15" s="7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8"/>
      <c r="Q15" s="8"/>
      <c r="R15" s="9"/>
    </row>
    <row r="16" spans="1:18" x14ac:dyDescent="0.4">
      <c r="A16" s="6"/>
      <c r="B16" s="7"/>
      <c r="C16" s="7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8"/>
      <c r="Q16" s="8"/>
      <c r="R16" s="9"/>
    </row>
    <row r="17" spans="1:18" x14ac:dyDescent="0.4">
      <c r="A17" s="6"/>
      <c r="B17" s="7"/>
      <c r="C17" s="7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8"/>
      <c r="Q17" s="8"/>
      <c r="R17" s="9"/>
    </row>
    <row r="18" spans="1:18" x14ac:dyDescent="0.4">
      <c r="A18" s="6"/>
      <c r="B18" s="7"/>
      <c r="C18" s="7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8"/>
      <c r="Q18" s="8"/>
      <c r="R18" s="9"/>
    </row>
    <row r="19" spans="1:18" x14ac:dyDescent="0.4">
      <c r="A19" s="6"/>
      <c r="B19" s="7"/>
      <c r="C19" s="7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8"/>
      <c r="Q19" s="8"/>
      <c r="R19" s="9"/>
    </row>
    <row r="20" spans="1:18" x14ac:dyDescent="0.4">
      <c r="A20" s="6"/>
      <c r="B20" s="7"/>
      <c r="C20" s="7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8"/>
      <c r="Q20" s="8"/>
      <c r="R20" s="9"/>
    </row>
    <row r="21" spans="1:18" x14ac:dyDescent="0.4">
      <c r="A21" s="6"/>
      <c r="B21" s="7"/>
      <c r="C21" s="7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8"/>
      <c r="Q21" s="8"/>
      <c r="R21" s="9"/>
    </row>
    <row r="22" spans="1:18" x14ac:dyDescent="0.4">
      <c r="A22" s="6"/>
      <c r="B22" s="7"/>
      <c r="C22" s="7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8"/>
      <c r="Q22" s="8"/>
      <c r="R22" s="9"/>
    </row>
    <row r="23" spans="1:18" x14ac:dyDescent="0.4">
      <c r="A23" s="6"/>
      <c r="B23" s="7"/>
      <c r="C23" s="7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8"/>
      <c r="Q23" s="8"/>
      <c r="R23" s="9"/>
    </row>
    <row r="26" spans="1:18" ht="41.65" customHeight="1" x14ac:dyDescent="0.4"/>
    <row r="27" spans="1:18" ht="36" customHeight="1" x14ac:dyDescent="0.4"/>
  </sheetData>
  <mergeCells count="6">
    <mergeCell ref="A1:M2"/>
    <mergeCell ref="N2:P2"/>
    <mergeCell ref="Q2:R2"/>
    <mergeCell ref="A10:R10"/>
    <mergeCell ref="A12:R12"/>
    <mergeCell ref="N1:R1"/>
  </mergeCells>
  <phoneticPr fontId="3" type="noConversion"/>
  <conditionalFormatting sqref="R5:R9 R13:R23">
    <cfRule type="cellIs" dxfId="13" priority="1" stopIfTrue="1" operator="lessThan">
      <formula>0</formula>
    </cfRule>
  </conditionalFormatting>
  <pageMargins left="0.7" right="0.7" top="0.75" bottom="0.75" header="0.3" footer="0.3"/>
  <pageSetup paperSize="9" orientation="landscape" horizontalDpi="4294967293" verticalDpi="4294967293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topLeftCell="A9" workbookViewId="0">
      <selection activeCell="D24" sqref="D24"/>
    </sheetView>
  </sheetViews>
  <sheetFormatPr defaultRowHeight="17" x14ac:dyDescent="0.4"/>
  <cols>
    <col min="1" max="1" width="6.6328125" customWidth="1"/>
    <col min="2" max="2" width="8.6328125" customWidth="1"/>
    <col min="3" max="3" width="9.453125" customWidth="1"/>
    <col min="4" max="10" width="6.6328125" customWidth="1"/>
    <col min="11" max="11" width="7.81640625" customWidth="1"/>
    <col min="12" max="17" width="6.6328125" customWidth="1"/>
    <col min="18" max="18" width="12.36328125" bestFit="1" customWidth="1"/>
  </cols>
  <sheetData>
    <row r="1" spans="1:18" ht="15" customHeight="1" x14ac:dyDescent="0.4">
      <c r="A1" s="32" t="s">
        <v>108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4"/>
      <c r="N1" s="38"/>
      <c r="O1" s="39"/>
      <c r="P1" s="39"/>
      <c r="Q1" s="39"/>
      <c r="R1" s="40"/>
    </row>
    <row r="2" spans="1:18" ht="15" customHeight="1" x14ac:dyDescent="0.4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7"/>
      <c r="N2" s="41" t="s">
        <v>202</v>
      </c>
      <c r="O2" s="42"/>
      <c r="P2" s="43"/>
      <c r="Q2" s="41" t="s">
        <v>1</v>
      </c>
      <c r="R2" s="43"/>
    </row>
    <row r="3" spans="1:18" ht="46.5" customHeight="1" x14ac:dyDescent="0.4">
      <c r="A3" s="1" t="s">
        <v>2</v>
      </c>
      <c r="B3" s="15" t="s">
        <v>3</v>
      </c>
      <c r="C3" s="15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12" t="s">
        <v>208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15</v>
      </c>
      <c r="P3" s="44" t="s">
        <v>16</v>
      </c>
      <c r="Q3" s="44" t="s">
        <v>17</v>
      </c>
      <c r="R3" s="44" t="s">
        <v>18</v>
      </c>
    </row>
    <row r="4" spans="1:18" ht="30" customHeight="1" x14ac:dyDescent="0.4">
      <c r="A4" s="13">
        <v>1</v>
      </c>
      <c r="B4" s="18" t="s">
        <v>109</v>
      </c>
      <c r="C4" s="18" t="s">
        <v>110</v>
      </c>
      <c r="D4" s="14"/>
      <c r="E4" s="2"/>
      <c r="F4" s="2"/>
      <c r="G4" s="2"/>
      <c r="H4" s="2"/>
      <c r="I4" s="2">
        <f t="shared" ref="I4:I10" si="0">SUM(D4:H4)</f>
        <v>0</v>
      </c>
      <c r="J4" s="2">
        <f t="shared" ref="J4:J10" si="1">SUM(P4/3)</f>
        <v>0</v>
      </c>
      <c r="K4" s="2"/>
      <c r="L4" s="2">
        <f t="shared" ref="L4:L10" si="2">SUM(J4:K4)</f>
        <v>0</v>
      </c>
      <c r="M4" s="2">
        <f t="shared" ref="M4:M12" si="3">RANK(L4,$L$4:$L$13)</f>
        <v>1</v>
      </c>
      <c r="N4" s="2">
        <f t="shared" ref="N4:N10" si="4">MAX(D4:H4)</f>
        <v>0</v>
      </c>
      <c r="O4" s="2">
        <f t="shared" ref="O4:O10" si="5">MIN(D4:H4)</f>
        <v>0</v>
      </c>
      <c r="P4" s="3">
        <f t="shared" ref="P4:P10" si="6">SUM(I4-N4-O4)</f>
        <v>0</v>
      </c>
      <c r="Q4" s="3">
        <f t="shared" ref="Q4:Q10" si="7">AVERAGE(N4:O4)</f>
        <v>0</v>
      </c>
      <c r="R4" s="4">
        <f t="shared" ref="R4:R10" si="8">L4-Q4</f>
        <v>0</v>
      </c>
    </row>
    <row r="5" spans="1:18" ht="30" customHeight="1" x14ac:dyDescent="0.4">
      <c r="A5" s="13">
        <v>2</v>
      </c>
      <c r="B5" s="18" t="s">
        <v>111</v>
      </c>
      <c r="C5" s="18" t="s">
        <v>112</v>
      </c>
      <c r="D5" s="14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f t="shared" si="2"/>
        <v>0</v>
      </c>
      <c r="M5" s="2">
        <f t="shared" si="3"/>
        <v>1</v>
      </c>
      <c r="N5" s="2">
        <f t="shared" si="4"/>
        <v>0</v>
      </c>
      <c r="O5" s="2">
        <f t="shared" si="5"/>
        <v>0</v>
      </c>
      <c r="P5" s="3">
        <f t="shared" si="6"/>
        <v>0</v>
      </c>
      <c r="Q5" s="3">
        <f t="shared" si="7"/>
        <v>0</v>
      </c>
      <c r="R5" s="5">
        <f t="shared" si="8"/>
        <v>0</v>
      </c>
    </row>
    <row r="6" spans="1:18" ht="30" customHeight="1" x14ac:dyDescent="0.4">
      <c r="A6" s="13">
        <v>3</v>
      </c>
      <c r="B6" s="18" t="s">
        <v>113</v>
      </c>
      <c r="C6" s="18" t="s">
        <v>54</v>
      </c>
      <c r="D6" s="14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2">
        <f t="shared" si="4"/>
        <v>0</v>
      </c>
      <c r="O6" s="2">
        <f t="shared" si="5"/>
        <v>0</v>
      </c>
      <c r="P6" s="3">
        <f t="shared" si="6"/>
        <v>0</v>
      </c>
      <c r="Q6" s="3">
        <f t="shared" si="7"/>
        <v>0</v>
      </c>
      <c r="R6" s="5">
        <f t="shared" si="8"/>
        <v>0</v>
      </c>
    </row>
    <row r="7" spans="1:18" ht="30" customHeight="1" x14ac:dyDescent="0.4">
      <c r="A7" s="13">
        <v>4</v>
      </c>
      <c r="B7" s="18" t="s">
        <v>116</v>
      </c>
      <c r="C7" s="18" t="s">
        <v>86</v>
      </c>
      <c r="D7" s="14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2">
        <f t="shared" si="4"/>
        <v>0</v>
      </c>
      <c r="O7" s="2">
        <f t="shared" si="5"/>
        <v>0</v>
      </c>
      <c r="P7" s="3">
        <f t="shared" si="6"/>
        <v>0</v>
      </c>
      <c r="Q7" s="3">
        <f t="shared" si="7"/>
        <v>0</v>
      </c>
      <c r="R7" s="5">
        <f t="shared" si="8"/>
        <v>0</v>
      </c>
    </row>
    <row r="8" spans="1:18" ht="30" customHeight="1" x14ac:dyDescent="0.4">
      <c r="A8" s="13">
        <v>5</v>
      </c>
      <c r="B8" s="18" t="s">
        <v>117</v>
      </c>
      <c r="C8" s="18" t="s">
        <v>86</v>
      </c>
      <c r="D8" s="14"/>
      <c r="E8" s="2"/>
      <c r="F8" s="2"/>
      <c r="G8" s="2"/>
      <c r="H8" s="2"/>
      <c r="I8" s="2">
        <f t="shared" si="0"/>
        <v>0</v>
      </c>
      <c r="J8" s="2">
        <f t="shared" si="1"/>
        <v>0</v>
      </c>
      <c r="K8" s="2"/>
      <c r="L8" s="2">
        <f t="shared" si="2"/>
        <v>0</v>
      </c>
      <c r="M8" s="2">
        <f t="shared" si="3"/>
        <v>1</v>
      </c>
      <c r="N8" s="2">
        <f t="shared" si="4"/>
        <v>0</v>
      </c>
      <c r="O8" s="2">
        <f t="shared" si="5"/>
        <v>0</v>
      </c>
      <c r="P8" s="3">
        <f t="shared" si="6"/>
        <v>0</v>
      </c>
      <c r="Q8" s="3">
        <f t="shared" si="7"/>
        <v>0</v>
      </c>
      <c r="R8" s="5">
        <f t="shared" si="8"/>
        <v>0</v>
      </c>
    </row>
    <row r="9" spans="1:18" ht="30" customHeight="1" x14ac:dyDescent="0.4">
      <c r="A9" s="13">
        <v>6</v>
      </c>
      <c r="B9" s="18" t="s">
        <v>118</v>
      </c>
      <c r="C9" s="18" t="s">
        <v>68</v>
      </c>
      <c r="D9" s="14"/>
      <c r="E9" s="2"/>
      <c r="F9" s="2"/>
      <c r="G9" s="2"/>
      <c r="H9" s="2"/>
      <c r="I9" s="2">
        <f t="shared" si="0"/>
        <v>0</v>
      </c>
      <c r="J9" s="2">
        <f t="shared" si="1"/>
        <v>0</v>
      </c>
      <c r="K9" s="2"/>
      <c r="L9" s="2">
        <f t="shared" si="2"/>
        <v>0</v>
      </c>
      <c r="M9" s="2">
        <f t="shared" si="3"/>
        <v>1</v>
      </c>
      <c r="N9" s="2">
        <f t="shared" si="4"/>
        <v>0</v>
      </c>
      <c r="O9" s="2">
        <f t="shared" si="5"/>
        <v>0</v>
      </c>
      <c r="P9" s="3">
        <f t="shared" si="6"/>
        <v>0</v>
      </c>
      <c r="Q9" s="3">
        <f t="shared" si="7"/>
        <v>0</v>
      </c>
      <c r="R9" s="5">
        <f t="shared" si="8"/>
        <v>0</v>
      </c>
    </row>
    <row r="10" spans="1:18" ht="30" customHeight="1" x14ac:dyDescent="0.4">
      <c r="A10" s="13">
        <v>7</v>
      </c>
      <c r="B10" s="18" t="s">
        <v>119</v>
      </c>
      <c r="C10" s="18" t="s">
        <v>68</v>
      </c>
      <c r="D10" s="14"/>
      <c r="E10" s="2"/>
      <c r="F10" s="2"/>
      <c r="G10" s="2"/>
      <c r="H10" s="2"/>
      <c r="I10" s="2">
        <f t="shared" si="0"/>
        <v>0</v>
      </c>
      <c r="J10" s="2">
        <f t="shared" si="1"/>
        <v>0</v>
      </c>
      <c r="K10" s="2"/>
      <c r="L10" s="2">
        <f t="shared" si="2"/>
        <v>0</v>
      </c>
      <c r="M10" s="2">
        <f t="shared" si="3"/>
        <v>1</v>
      </c>
      <c r="N10" s="2">
        <f t="shared" si="4"/>
        <v>0</v>
      </c>
      <c r="O10" s="2">
        <f t="shared" si="5"/>
        <v>0</v>
      </c>
      <c r="P10" s="3">
        <f t="shared" si="6"/>
        <v>0</v>
      </c>
      <c r="Q10" s="3">
        <f t="shared" si="7"/>
        <v>0</v>
      </c>
      <c r="R10" s="5">
        <f t="shared" si="8"/>
        <v>0</v>
      </c>
    </row>
    <row r="11" spans="1:18" ht="30" customHeight="1" x14ac:dyDescent="0.4">
      <c r="A11" s="13">
        <v>8</v>
      </c>
      <c r="B11" s="18" t="s">
        <v>115</v>
      </c>
      <c r="C11" s="18" t="s">
        <v>86</v>
      </c>
      <c r="D11" s="14"/>
      <c r="E11" s="2"/>
      <c r="F11" s="2"/>
      <c r="G11" s="2"/>
      <c r="H11" s="2"/>
      <c r="I11" s="2">
        <f t="shared" ref="I11:I12" si="9">SUM(D11:H11)</f>
        <v>0</v>
      </c>
      <c r="J11" s="2">
        <f t="shared" ref="J11:J12" si="10">SUM(P11/3)</f>
        <v>0</v>
      </c>
      <c r="K11" s="2"/>
      <c r="L11" s="2">
        <f t="shared" ref="L11:L12" si="11">SUM(J11:K11)</f>
        <v>0</v>
      </c>
      <c r="M11" s="2">
        <f t="shared" si="3"/>
        <v>1</v>
      </c>
      <c r="N11" s="2">
        <f t="shared" ref="N11:N12" si="12">MAX(D11:H11)</f>
        <v>0</v>
      </c>
      <c r="O11" s="2">
        <f t="shared" ref="O11:O12" si="13">MIN(D11:H11)</f>
        <v>0</v>
      </c>
      <c r="P11" s="3">
        <f t="shared" ref="P11:P12" si="14">SUM(I11-N11-O11)</f>
        <v>0</v>
      </c>
      <c r="Q11" s="3">
        <f t="shared" ref="Q11:Q12" si="15">AVERAGE(N11:O11)</f>
        <v>0</v>
      </c>
      <c r="R11" s="5">
        <f t="shared" ref="R11:R12" si="16">L11-Q11</f>
        <v>0</v>
      </c>
    </row>
    <row r="12" spans="1:18" ht="30" customHeight="1" x14ac:dyDescent="0.4">
      <c r="A12" s="13">
        <v>9</v>
      </c>
      <c r="B12" s="18" t="s">
        <v>114</v>
      </c>
      <c r="C12" s="18" t="s">
        <v>54</v>
      </c>
      <c r="D12" s="14"/>
      <c r="E12" s="2"/>
      <c r="F12" s="2"/>
      <c r="G12" s="2"/>
      <c r="H12" s="2"/>
      <c r="I12" s="2">
        <f t="shared" si="9"/>
        <v>0</v>
      </c>
      <c r="J12" s="2">
        <f t="shared" si="10"/>
        <v>0</v>
      </c>
      <c r="K12" s="2"/>
      <c r="L12" s="2">
        <f t="shared" si="11"/>
        <v>0</v>
      </c>
      <c r="M12" s="2">
        <f t="shared" si="3"/>
        <v>1</v>
      </c>
      <c r="N12" s="2">
        <f t="shared" si="12"/>
        <v>0</v>
      </c>
      <c r="O12" s="2">
        <f t="shared" si="13"/>
        <v>0</v>
      </c>
      <c r="P12" s="3">
        <f t="shared" si="14"/>
        <v>0</v>
      </c>
      <c r="Q12" s="3">
        <f t="shared" si="15"/>
        <v>0</v>
      </c>
      <c r="R12" s="5">
        <f t="shared" si="16"/>
        <v>0</v>
      </c>
    </row>
    <row r="13" spans="1:18" ht="17.149999999999999" customHeight="1" x14ac:dyDescent="0.4">
      <c r="A13" s="29" t="s">
        <v>215</v>
      </c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</row>
    <row r="14" spans="1:18" ht="17.149999999999999" customHeight="1" x14ac:dyDescent="0.4">
      <c r="A14" s="19"/>
      <c r="B14" s="19"/>
      <c r="C14" s="20" t="s">
        <v>36</v>
      </c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</row>
    <row r="15" spans="1:18" ht="52" customHeight="1" x14ac:dyDescent="0.4">
      <c r="A15" s="31" t="s">
        <v>210</v>
      </c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</row>
  </sheetData>
  <mergeCells count="6">
    <mergeCell ref="A1:M2"/>
    <mergeCell ref="N2:P2"/>
    <mergeCell ref="Q2:R2"/>
    <mergeCell ref="A13:R13"/>
    <mergeCell ref="A15:R15"/>
    <mergeCell ref="N1:R1"/>
  </mergeCells>
  <phoneticPr fontId="3" type="noConversion"/>
  <conditionalFormatting sqref="R5:R12">
    <cfRule type="cellIs" dxfId="12" priority="2" stopIfTrue="1" operator="lessThan">
      <formula>0</formula>
    </cfRule>
  </conditionalFormatting>
  <pageMargins left="0.7" right="0.7" top="0.75" bottom="0.75" header="0.3" footer="0.3"/>
  <pageSetup paperSize="9" orientation="landscape" horizontalDpi="360" verticalDpi="36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5"/>
  <sheetViews>
    <sheetView workbookViewId="0">
      <selection activeCell="A10" sqref="A10:R10"/>
    </sheetView>
  </sheetViews>
  <sheetFormatPr defaultRowHeight="17" x14ac:dyDescent="0.4"/>
  <cols>
    <col min="1" max="1" width="6.6328125" style="19" customWidth="1"/>
    <col min="2" max="2" width="8" style="19" customWidth="1"/>
    <col min="3" max="3" width="10" style="19" customWidth="1"/>
    <col min="4" max="10" width="6.6328125" style="19" customWidth="1"/>
    <col min="11" max="11" width="7.81640625" style="19" customWidth="1"/>
    <col min="12" max="17" width="6.6328125" style="19" customWidth="1"/>
    <col min="18" max="18" width="12.36328125" style="19" bestFit="1" customWidth="1"/>
    <col min="19" max="16384" width="8.7265625" style="19"/>
  </cols>
  <sheetData>
    <row r="1" spans="1:18" ht="19.5" x14ac:dyDescent="0.4">
      <c r="A1" s="32" t="s">
        <v>120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4"/>
      <c r="N1" s="38"/>
      <c r="O1" s="39"/>
      <c r="P1" s="39"/>
      <c r="Q1" s="39"/>
      <c r="R1" s="40"/>
    </row>
    <row r="2" spans="1:18" x14ac:dyDescent="0.4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7"/>
      <c r="N2" s="41" t="s">
        <v>202</v>
      </c>
      <c r="O2" s="42"/>
      <c r="P2" s="43"/>
      <c r="Q2" s="41" t="s">
        <v>1</v>
      </c>
      <c r="R2" s="43"/>
    </row>
    <row r="3" spans="1:18" ht="68" x14ac:dyDescent="0.4">
      <c r="A3" s="1" t="s">
        <v>2</v>
      </c>
      <c r="B3" s="15" t="s">
        <v>3</v>
      </c>
      <c r="C3" s="15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11" t="s">
        <v>211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15</v>
      </c>
      <c r="P3" s="44" t="s">
        <v>16</v>
      </c>
      <c r="Q3" s="44" t="s">
        <v>17</v>
      </c>
      <c r="R3" s="44" t="s">
        <v>18</v>
      </c>
    </row>
    <row r="4" spans="1:18" ht="30" customHeight="1" x14ac:dyDescent="0.4">
      <c r="A4" s="13">
        <v>1</v>
      </c>
      <c r="B4" s="18" t="s">
        <v>125</v>
      </c>
      <c r="C4" s="18" t="s">
        <v>68</v>
      </c>
      <c r="D4" s="14"/>
      <c r="E4" s="2"/>
      <c r="F4" s="2"/>
      <c r="G4" s="2"/>
      <c r="H4" s="2"/>
      <c r="I4" s="2">
        <f t="shared" ref="I4:I9" si="0">SUM(D4:H4)</f>
        <v>0</v>
      </c>
      <c r="J4" s="2">
        <f t="shared" ref="J4:J9" si="1">SUM(P4/3)</f>
        <v>0</v>
      </c>
      <c r="K4" s="2"/>
      <c r="L4" s="2">
        <f t="shared" ref="L4:L9" si="2">SUM(J4:K4)</f>
        <v>0</v>
      </c>
      <c r="M4" s="2">
        <f t="shared" ref="M4:M9" si="3">RANK(L4,$L$4:$L$10)</f>
        <v>1</v>
      </c>
      <c r="N4" s="2">
        <f t="shared" ref="N4:N9" si="4">MAX(D4:H4)</f>
        <v>0</v>
      </c>
      <c r="O4" s="2">
        <f t="shared" ref="O4:O9" si="5">MIN(D4:H4)</f>
        <v>0</v>
      </c>
      <c r="P4" s="3">
        <f t="shared" ref="P4:P9" si="6">SUM(I4-N4-O4)</f>
        <v>0</v>
      </c>
      <c r="Q4" s="3">
        <f t="shared" ref="Q4:Q9" si="7">AVERAGE(N4:O4)</f>
        <v>0</v>
      </c>
      <c r="R4" s="4">
        <f t="shared" ref="R4:R9" si="8">L4-Q4</f>
        <v>0</v>
      </c>
    </row>
    <row r="5" spans="1:18" ht="30" customHeight="1" x14ac:dyDescent="0.4">
      <c r="A5" s="13">
        <v>2</v>
      </c>
      <c r="B5" s="18" t="s">
        <v>121</v>
      </c>
      <c r="C5" s="18" t="s">
        <v>112</v>
      </c>
      <c r="D5" s="14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f t="shared" si="2"/>
        <v>0</v>
      </c>
      <c r="M5" s="2">
        <f t="shared" si="3"/>
        <v>1</v>
      </c>
      <c r="N5" s="2">
        <f t="shared" si="4"/>
        <v>0</v>
      </c>
      <c r="O5" s="2">
        <f t="shared" si="5"/>
        <v>0</v>
      </c>
      <c r="P5" s="3">
        <f t="shared" si="6"/>
        <v>0</v>
      </c>
      <c r="Q5" s="3">
        <f t="shared" si="7"/>
        <v>0</v>
      </c>
      <c r="R5" s="5">
        <f t="shared" si="8"/>
        <v>0</v>
      </c>
    </row>
    <row r="6" spans="1:18" ht="30" customHeight="1" x14ac:dyDescent="0.4">
      <c r="A6" s="13">
        <v>3</v>
      </c>
      <c r="B6" s="18" t="s">
        <v>122</v>
      </c>
      <c r="C6" s="18" t="s">
        <v>123</v>
      </c>
      <c r="D6" s="14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2">
        <f t="shared" si="4"/>
        <v>0</v>
      </c>
      <c r="O6" s="2">
        <f t="shared" si="5"/>
        <v>0</v>
      </c>
      <c r="P6" s="3">
        <f t="shared" si="6"/>
        <v>0</v>
      </c>
      <c r="Q6" s="3">
        <f t="shared" si="7"/>
        <v>0</v>
      </c>
      <c r="R6" s="5">
        <f t="shared" si="8"/>
        <v>0</v>
      </c>
    </row>
    <row r="7" spans="1:18" ht="30" customHeight="1" x14ac:dyDescent="0.4">
      <c r="A7" s="13">
        <v>4</v>
      </c>
      <c r="B7" s="18" t="s">
        <v>126</v>
      </c>
      <c r="C7" s="18" t="s">
        <v>68</v>
      </c>
      <c r="D7" s="14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2">
        <f t="shared" si="4"/>
        <v>0</v>
      </c>
      <c r="O7" s="2">
        <f t="shared" si="5"/>
        <v>0</v>
      </c>
      <c r="P7" s="3">
        <f t="shared" si="6"/>
        <v>0</v>
      </c>
      <c r="Q7" s="3">
        <f t="shared" si="7"/>
        <v>0</v>
      </c>
      <c r="R7" s="5">
        <f t="shared" si="8"/>
        <v>0</v>
      </c>
    </row>
    <row r="8" spans="1:18" ht="30" customHeight="1" x14ac:dyDescent="0.4">
      <c r="A8" s="13">
        <v>5</v>
      </c>
      <c r="B8" s="18" t="s">
        <v>127</v>
      </c>
      <c r="C8" s="18" t="s">
        <v>68</v>
      </c>
      <c r="D8" s="14"/>
      <c r="E8" s="2"/>
      <c r="F8" s="2"/>
      <c r="G8" s="2"/>
      <c r="H8" s="2"/>
      <c r="I8" s="2">
        <f t="shared" si="0"/>
        <v>0</v>
      </c>
      <c r="J8" s="2">
        <f t="shared" si="1"/>
        <v>0</v>
      </c>
      <c r="K8" s="2"/>
      <c r="L8" s="2">
        <f t="shared" si="2"/>
        <v>0</v>
      </c>
      <c r="M8" s="2">
        <f t="shared" si="3"/>
        <v>1</v>
      </c>
      <c r="N8" s="2">
        <f t="shared" si="4"/>
        <v>0</v>
      </c>
      <c r="O8" s="2">
        <f t="shared" si="5"/>
        <v>0</v>
      </c>
      <c r="P8" s="3">
        <f t="shared" si="6"/>
        <v>0</v>
      </c>
      <c r="Q8" s="3">
        <f t="shared" si="7"/>
        <v>0</v>
      </c>
      <c r="R8" s="5">
        <f t="shared" si="8"/>
        <v>0</v>
      </c>
    </row>
    <row r="9" spans="1:18" ht="30" customHeight="1" x14ac:dyDescent="0.4">
      <c r="A9" s="13">
        <v>6</v>
      </c>
      <c r="B9" s="18" t="s">
        <v>124</v>
      </c>
      <c r="C9" s="18" t="s">
        <v>123</v>
      </c>
      <c r="D9" s="14"/>
      <c r="E9" s="2"/>
      <c r="F9" s="2"/>
      <c r="G9" s="2"/>
      <c r="H9" s="2"/>
      <c r="I9" s="2">
        <f t="shared" si="0"/>
        <v>0</v>
      </c>
      <c r="J9" s="2">
        <f t="shared" si="1"/>
        <v>0</v>
      </c>
      <c r="K9" s="2"/>
      <c r="L9" s="2">
        <f t="shared" si="2"/>
        <v>0</v>
      </c>
      <c r="M9" s="2">
        <f t="shared" si="3"/>
        <v>1</v>
      </c>
      <c r="N9" s="2">
        <f t="shared" si="4"/>
        <v>0</v>
      </c>
      <c r="O9" s="2">
        <f t="shared" si="5"/>
        <v>0</v>
      </c>
      <c r="P9" s="3">
        <f t="shared" si="6"/>
        <v>0</v>
      </c>
      <c r="Q9" s="3">
        <f t="shared" si="7"/>
        <v>0</v>
      </c>
      <c r="R9" s="5">
        <f t="shared" si="8"/>
        <v>0</v>
      </c>
    </row>
    <row r="10" spans="1:18" ht="19.5" x14ac:dyDescent="0.4">
      <c r="A10" s="29" t="s">
        <v>216</v>
      </c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</row>
    <row r="11" spans="1:18" ht="33.75" customHeight="1" x14ac:dyDescent="0.4">
      <c r="C11" s="20" t="s">
        <v>36</v>
      </c>
    </row>
    <row r="12" spans="1:18" ht="39.65" customHeight="1" x14ac:dyDescent="0.4">
      <c r="A12" s="31" t="s">
        <v>212</v>
      </c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</row>
    <row r="13" spans="1:18" x14ac:dyDescent="0.4">
      <c r="A13" s="6"/>
      <c r="B13" s="7"/>
      <c r="C13" s="7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8"/>
      <c r="Q13" s="8"/>
      <c r="R13" s="9"/>
    </row>
    <row r="14" spans="1:18" x14ac:dyDescent="0.4">
      <c r="A14" s="6"/>
      <c r="B14" s="7"/>
      <c r="C14" s="7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8"/>
      <c r="Q14" s="8"/>
      <c r="R14" s="9"/>
    </row>
    <row r="15" spans="1:18" x14ac:dyDescent="0.4">
      <c r="A15" s="6"/>
      <c r="B15" s="7"/>
      <c r="C15" s="7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8"/>
      <c r="Q15" s="8"/>
      <c r="R15" s="9"/>
    </row>
    <row r="16" spans="1:18" x14ac:dyDescent="0.4">
      <c r="A16" s="6"/>
      <c r="B16" s="7"/>
      <c r="C16" s="7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8"/>
      <c r="Q16" s="8"/>
      <c r="R16" s="9"/>
    </row>
    <row r="17" spans="1:18" x14ac:dyDescent="0.4">
      <c r="A17" s="6"/>
      <c r="B17" s="7"/>
      <c r="C17" s="7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8"/>
      <c r="Q17" s="8"/>
      <c r="R17" s="9"/>
    </row>
    <row r="18" spans="1:18" x14ac:dyDescent="0.4">
      <c r="A18" s="6"/>
      <c r="B18" s="7"/>
      <c r="C18" s="7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8"/>
      <c r="Q18" s="8"/>
      <c r="R18" s="9"/>
    </row>
    <row r="19" spans="1:18" x14ac:dyDescent="0.4">
      <c r="A19" s="6"/>
      <c r="B19" s="7"/>
      <c r="C19" s="7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8"/>
      <c r="Q19" s="8"/>
      <c r="R19" s="9"/>
    </row>
    <row r="20" spans="1:18" x14ac:dyDescent="0.4">
      <c r="A20" s="6"/>
      <c r="B20" s="7"/>
      <c r="C20" s="7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8"/>
      <c r="Q20" s="8"/>
      <c r="R20" s="9"/>
    </row>
    <row r="21" spans="1:18" x14ac:dyDescent="0.4">
      <c r="A21" s="6"/>
      <c r="B21" s="7"/>
      <c r="C21" s="7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8"/>
      <c r="Q21" s="8"/>
      <c r="R21" s="9"/>
    </row>
    <row r="22" spans="1:18" x14ac:dyDescent="0.4">
      <c r="A22" s="6"/>
      <c r="B22" s="7"/>
      <c r="C22" s="7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8"/>
      <c r="Q22" s="8"/>
      <c r="R22" s="9"/>
    </row>
    <row r="23" spans="1:18" x14ac:dyDescent="0.4">
      <c r="A23" s="6"/>
      <c r="B23" s="7"/>
      <c r="C23" s="7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8"/>
      <c r="Q23" s="8"/>
      <c r="R23" s="9"/>
    </row>
    <row r="24" spans="1:18" x14ac:dyDescent="0.4">
      <c r="A24" s="6"/>
      <c r="B24" s="7"/>
      <c r="C24" s="7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8"/>
      <c r="Q24" s="8"/>
      <c r="R24" s="9"/>
    </row>
    <row r="25" spans="1:18" x14ac:dyDescent="0.4">
      <c r="A25" s="6"/>
      <c r="B25" s="7"/>
      <c r="C25" s="7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8"/>
      <c r="Q25" s="8"/>
      <c r="R25" s="9"/>
    </row>
  </sheetData>
  <mergeCells count="6">
    <mergeCell ref="A1:M2"/>
    <mergeCell ref="N2:P2"/>
    <mergeCell ref="Q2:R2"/>
    <mergeCell ref="A10:R10"/>
    <mergeCell ref="A12:R12"/>
    <mergeCell ref="N1:R1"/>
  </mergeCells>
  <phoneticPr fontId="3" type="noConversion"/>
  <conditionalFormatting sqref="R5:R9 R13:R25">
    <cfRule type="cellIs" dxfId="11" priority="1" stopIfTrue="1" operator="lessThan">
      <formula>0</formula>
    </cfRule>
  </conditionalFormatting>
  <pageMargins left="0.7" right="0.7" top="0.75" bottom="0.75" header="0.3" footer="0.3"/>
  <pageSetup paperSize="9" orientation="landscape" horizontalDpi="4294967293" verticalDpi="4294967293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"/>
  <sheetViews>
    <sheetView workbookViewId="0">
      <selection activeCell="A11" sqref="A11:R11"/>
    </sheetView>
  </sheetViews>
  <sheetFormatPr defaultRowHeight="17" x14ac:dyDescent="0.4"/>
  <cols>
    <col min="1" max="1" width="6.6328125" style="19" customWidth="1"/>
    <col min="2" max="2" width="7.7265625" style="19" customWidth="1"/>
    <col min="3" max="3" width="9.54296875" style="19" customWidth="1"/>
    <col min="4" max="10" width="6.6328125" style="19" customWidth="1"/>
    <col min="11" max="11" width="7.7265625" style="19" customWidth="1"/>
    <col min="12" max="17" width="6.6328125" style="19" customWidth="1"/>
    <col min="18" max="18" width="12.36328125" style="19" bestFit="1" customWidth="1"/>
    <col min="19" max="16384" width="8.7265625" style="19"/>
  </cols>
  <sheetData>
    <row r="1" spans="1:18" ht="19.5" x14ac:dyDescent="0.4">
      <c r="A1" s="22" t="s">
        <v>128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4"/>
      <c r="N1" s="38"/>
      <c r="O1" s="39"/>
      <c r="P1" s="39"/>
      <c r="Q1" s="39"/>
      <c r="R1" s="40"/>
    </row>
    <row r="2" spans="1:18" x14ac:dyDescent="0.4">
      <c r="A2" s="25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7"/>
      <c r="N2" s="41" t="s">
        <v>202</v>
      </c>
      <c r="O2" s="42"/>
      <c r="P2" s="43"/>
      <c r="Q2" s="41" t="s">
        <v>1</v>
      </c>
      <c r="R2" s="43"/>
    </row>
    <row r="3" spans="1:18" ht="68" x14ac:dyDescent="0.4">
      <c r="A3" s="1" t="s">
        <v>2</v>
      </c>
      <c r="B3" s="15" t="s">
        <v>3</v>
      </c>
      <c r="C3" s="15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11" t="s">
        <v>203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15</v>
      </c>
      <c r="P3" s="44" t="s">
        <v>16</v>
      </c>
      <c r="Q3" s="44" t="s">
        <v>17</v>
      </c>
      <c r="R3" s="44" t="s">
        <v>18</v>
      </c>
    </row>
    <row r="4" spans="1:18" ht="34.9" customHeight="1" x14ac:dyDescent="0.4">
      <c r="A4" s="13">
        <v>1</v>
      </c>
      <c r="B4" s="18" t="s">
        <v>130</v>
      </c>
      <c r="C4" s="18" t="s">
        <v>41</v>
      </c>
      <c r="E4" s="2"/>
      <c r="F4" s="2"/>
      <c r="G4" s="2"/>
      <c r="H4" s="2"/>
      <c r="I4" s="2">
        <f t="shared" ref="I4:I8" si="0">SUM(D4:H4)</f>
        <v>0</v>
      </c>
      <c r="J4" s="2">
        <f t="shared" ref="J4:J8" si="1">SUM(P4/3)</f>
        <v>0</v>
      </c>
      <c r="K4" s="2"/>
      <c r="L4" s="2">
        <f t="shared" ref="L4:L8" si="2">SUM(J4:K4)</f>
        <v>0</v>
      </c>
      <c r="M4" s="2">
        <f>RANK(L4,$L$4:$L$9)</f>
        <v>1</v>
      </c>
      <c r="N4" s="2">
        <f t="shared" ref="N4:N8" si="3">MAX(D4:H4)</f>
        <v>0</v>
      </c>
      <c r="O4" s="2">
        <f t="shared" ref="O4:O8" si="4">MIN(D4:H4)</f>
        <v>0</v>
      </c>
      <c r="P4" s="3">
        <f t="shared" ref="P4:P8" si="5">SUM(I4-N4-O4)</f>
        <v>0</v>
      </c>
      <c r="Q4" s="3">
        <f t="shared" ref="Q4:Q8" si="6">AVERAGE(N4:O4)</f>
        <v>0</v>
      </c>
      <c r="R4" s="4">
        <f t="shared" ref="R4:R8" si="7">L4-Q4</f>
        <v>0</v>
      </c>
    </row>
    <row r="5" spans="1:18" ht="34.9" customHeight="1" x14ac:dyDescent="0.4">
      <c r="A5" s="13">
        <v>2</v>
      </c>
      <c r="B5" s="18" t="s">
        <v>131</v>
      </c>
      <c r="C5" s="18" t="s">
        <v>34</v>
      </c>
      <c r="D5" s="14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f t="shared" si="2"/>
        <v>0</v>
      </c>
      <c r="M5" s="2">
        <f>RANK(L5,$L$4:$L$9)</f>
        <v>1</v>
      </c>
      <c r="N5" s="2">
        <f t="shared" si="3"/>
        <v>0</v>
      </c>
      <c r="O5" s="2">
        <f t="shared" si="4"/>
        <v>0</v>
      </c>
      <c r="P5" s="3">
        <f t="shared" si="5"/>
        <v>0</v>
      </c>
      <c r="Q5" s="3">
        <f t="shared" si="6"/>
        <v>0</v>
      </c>
      <c r="R5" s="5">
        <f t="shared" si="7"/>
        <v>0</v>
      </c>
    </row>
    <row r="6" spans="1:18" ht="34.9" customHeight="1" x14ac:dyDescent="0.4">
      <c r="A6" s="13">
        <v>3</v>
      </c>
      <c r="B6" s="18" t="s">
        <v>33</v>
      </c>
      <c r="C6" s="18" t="s">
        <v>34</v>
      </c>
      <c r="D6" s="14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>RANK(L6,$L$4:$L$9)</f>
        <v>1</v>
      </c>
      <c r="N6" s="2">
        <f t="shared" si="3"/>
        <v>0</v>
      </c>
      <c r="O6" s="2">
        <f t="shared" si="4"/>
        <v>0</v>
      </c>
      <c r="P6" s="3">
        <f t="shared" si="5"/>
        <v>0</v>
      </c>
      <c r="Q6" s="3">
        <f t="shared" si="6"/>
        <v>0</v>
      </c>
      <c r="R6" s="5">
        <f t="shared" si="7"/>
        <v>0</v>
      </c>
    </row>
    <row r="7" spans="1:18" ht="34.9" customHeight="1" x14ac:dyDescent="0.4">
      <c r="A7" s="13">
        <v>4</v>
      </c>
      <c r="B7" s="18" t="s">
        <v>129</v>
      </c>
      <c r="C7" s="18" t="s">
        <v>41</v>
      </c>
      <c r="D7" s="14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>RANK(L7,$L$4:$L$9)</f>
        <v>1</v>
      </c>
      <c r="N7" s="2">
        <f t="shared" si="3"/>
        <v>0</v>
      </c>
      <c r="O7" s="2">
        <f t="shared" si="4"/>
        <v>0</v>
      </c>
      <c r="P7" s="3">
        <f t="shared" si="5"/>
        <v>0</v>
      </c>
      <c r="Q7" s="3">
        <f t="shared" si="6"/>
        <v>0</v>
      </c>
      <c r="R7" s="5">
        <f t="shared" si="7"/>
        <v>0</v>
      </c>
    </row>
    <row r="8" spans="1:18" ht="34.9" customHeight="1" x14ac:dyDescent="0.4">
      <c r="A8" s="13">
        <v>5</v>
      </c>
      <c r="B8" s="18" t="s">
        <v>132</v>
      </c>
      <c r="C8" s="18" t="s">
        <v>34</v>
      </c>
      <c r="D8" s="14"/>
      <c r="E8" s="2"/>
      <c r="F8" s="2"/>
      <c r="G8" s="2"/>
      <c r="H8" s="2"/>
      <c r="I8" s="2">
        <f t="shared" si="0"/>
        <v>0</v>
      </c>
      <c r="J8" s="2">
        <f t="shared" si="1"/>
        <v>0</v>
      </c>
      <c r="K8" s="2"/>
      <c r="L8" s="2">
        <f t="shared" si="2"/>
        <v>0</v>
      </c>
      <c r="M8" s="2">
        <f>RANK(L8,$L$4:$L$9)</f>
        <v>1</v>
      </c>
      <c r="N8" s="2">
        <f t="shared" si="3"/>
        <v>0</v>
      </c>
      <c r="O8" s="2">
        <f t="shared" si="4"/>
        <v>0</v>
      </c>
      <c r="P8" s="3">
        <f t="shared" si="5"/>
        <v>0</v>
      </c>
      <c r="Q8" s="3">
        <f t="shared" si="6"/>
        <v>0</v>
      </c>
      <c r="R8" s="5">
        <f t="shared" si="7"/>
        <v>0</v>
      </c>
    </row>
    <row r="9" spans="1:18" ht="19.5" x14ac:dyDescent="0.4">
      <c r="A9" s="29" t="s">
        <v>217</v>
      </c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</row>
    <row r="10" spans="1:18" ht="30" customHeight="1" x14ac:dyDescent="0.4">
      <c r="C10" s="20" t="s">
        <v>36</v>
      </c>
    </row>
    <row r="11" spans="1:18" ht="42" customHeight="1" x14ac:dyDescent="0.4">
      <c r="A11" s="30" t="s">
        <v>37</v>
      </c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</row>
  </sheetData>
  <mergeCells count="6">
    <mergeCell ref="A1:M2"/>
    <mergeCell ref="N2:P2"/>
    <mergeCell ref="Q2:R2"/>
    <mergeCell ref="A9:R9"/>
    <mergeCell ref="A11:R11"/>
    <mergeCell ref="N1:R1"/>
  </mergeCells>
  <phoneticPr fontId="3" type="noConversion"/>
  <conditionalFormatting sqref="R5:R8">
    <cfRule type="cellIs" dxfId="10" priority="1" stopIfTrue="1" operator="lessThan">
      <formula>0</formula>
    </cfRule>
  </conditionalFormatting>
  <pageMargins left="0.7" right="0.7" top="0.75" bottom="0.75" header="0.3" footer="0.3"/>
  <pageSetup paperSize="9" orientation="landscape" horizontalDpi="4294967293" verticalDpi="4294967293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"/>
  <sheetViews>
    <sheetView workbookViewId="0">
      <selection activeCell="A8" sqref="A8:R8"/>
    </sheetView>
  </sheetViews>
  <sheetFormatPr defaultRowHeight="17" x14ac:dyDescent="0.4"/>
  <cols>
    <col min="1" max="1" width="6.6328125" style="19" customWidth="1"/>
    <col min="2" max="2" width="7.6328125" style="19" customWidth="1"/>
    <col min="3" max="3" width="9.453125" style="19" customWidth="1"/>
    <col min="4" max="10" width="6.6328125" style="19" customWidth="1"/>
    <col min="11" max="11" width="8" style="19" customWidth="1"/>
    <col min="12" max="17" width="6.6328125" style="19" customWidth="1"/>
    <col min="18" max="18" width="12.36328125" style="19" bestFit="1" customWidth="1"/>
    <col min="19" max="16384" width="8.7265625" style="19"/>
  </cols>
  <sheetData>
    <row r="1" spans="1:18" ht="19.5" x14ac:dyDescent="0.4">
      <c r="A1" s="22" t="s">
        <v>133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4"/>
      <c r="N1" s="38"/>
      <c r="O1" s="39"/>
      <c r="P1" s="39"/>
      <c r="Q1" s="39"/>
      <c r="R1" s="40"/>
    </row>
    <row r="2" spans="1:18" x14ac:dyDescent="0.4">
      <c r="A2" s="25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7"/>
      <c r="N2" s="41" t="s">
        <v>202</v>
      </c>
      <c r="O2" s="42"/>
      <c r="P2" s="43"/>
      <c r="Q2" s="41" t="s">
        <v>1</v>
      </c>
      <c r="R2" s="43"/>
    </row>
    <row r="3" spans="1:18" ht="68" x14ac:dyDescent="0.4">
      <c r="A3" s="1" t="s">
        <v>2</v>
      </c>
      <c r="B3" s="15" t="s">
        <v>3</v>
      </c>
      <c r="C3" s="15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11" t="s">
        <v>205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15</v>
      </c>
      <c r="P3" s="44" t="s">
        <v>16</v>
      </c>
      <c r="Q3" s="44" t="s">
        <v>17</v>
      </c>
      <c r="R3" s="44" t="s">
        <v>18</v>
      </c>
    </row>
    <row r="4" spans="1:18" ht="34.9" customHeight="1" x14ac:dyDescent="0.4">
      <c r="A4" s="13">
        <v>1</v>
      </c>
      <c r="B4" s="18" t="s">
        <v>136</v>
      </c>
      <c r="C4" s="18" t="s">
        <v>44</v>
      </c>
      <c r="D4" s="14"/>
      <c r="E4" s="2"/>
      <c r="F4" s="2"/>
      <c r="G4" s="2"/>
      <c r="H4" s="2"/>
      <c r="I4" s="2">
        <f t="shared" ref="I4:I7" si="0">SUM(D4:H4)</f>
        <v>0</v>
      </c>
      <c r="J4" s="2">
        <f t="shared" ref="J4:J7" si="1">SUM(P4/3)</f>
        <v>0</v>
      </c>
      <c r="K4" s="2"/>
      <c r="L4" s="2">
        <f t="shared" ref="L4:L7" si="2">SUM(J4:K4)</f>
        <v>0</v>
      </c>
      <c r="M4" s="2">
        <f>RANK(L4,$L$4:$L$8)</f>
        <v>1</v>
      </c>
      <c r="N4" s="2">
        <f t="shared" ref="N4:N7" si="3">MAX(D4:H4)</f>
        <v>0</v>
      </c>
      <c r="O4" s="2">
        <f t="shared" ref="O4:O7" si="4">MIN(D4:H4)</f>
        <v>0</v>
      </c>
      <c r="P4" s="3">
        <f t="shared" ref="P4:P7" si="5">SUM(I4-N4-O4)</f>
        <v>0</v>
      </c>
      <c r="Q4" s="3">
        <f t="shared" ref="Q4:Q7" si="6">AVERAGE(N4:O4)</f>
        <v>0</v>
      </c>
      <c r="R4" s="4">
        <f t="shared" ref="R4:R7" si="7">L4-Q4</f>
        <v>0</v>
      </c>
    </row>
    <row r="5" spans="1:18" ht="34.9" customHeight="1" x14ac:dyDescent="0.4">
      <c r="A5" s="13">
        <v>2</v>
      </c>
      <c r="B5" s="18" t="s">
        <v>135</v>
      </c>
      <c r="C5" s="18" t="s">
        <v>44</v>
      </c>
      <c r="D5" s="14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f t="shared" si="2"/>
        <v>0</v>
      </c>
      <c r="M5" s="2">
        <f>RANK(L5,$L$4:$L$8)</f>
        <v>1</v>
      </c>
      <c r="N5" s="2">
        <f t="shared" si="3"/>
        <v>0</v>
      </c>
      <c r="O5" s="2">
        <f t="shared" si="4"/>
        <v>0</v>
      </c>
      <c r="P5" s="3">
        <f t="shared" si="5"/>
        <v>0</v>
      </c>
      <c r="Q5" s="3">
        <f t="shared" si="6"/>
        <v>0</v>
      </c>
      <c r="R5" s="5">
        <f t="shared" si="7"/>
        <v>0</v>
      </c>
    </row>
    <row r="6" spans="1:18" ht="34.9" customHeight="1" x14ac:dyDescent="0.4">
      <c r="A6" s="13">
        <v>3</v>
      </c>
      <c r="B6" s="18" t="s">
        <v>134</v>
      </c>
      <c r="C6" s="18" t="s">
        <v>41</v>
      </c>
      <c r="D6" s="14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>RANK(L6,$L$4:$L$8)</f>
        <v>1</v>
      </c>
      <c r="N6" s="2">
        <f t="shared" si="3"/>
        <v>0</v>
      </c>
      <c r="O6" s="2">
        <f t="shared" si="4"/>
        <v>0</v>
      </c>
      <c r="P6" s="3">
        <f t="shared" si="5"/>
        <v>0</v>
      </c>
      <c r="Q6" s="3">
        <f t="shared" si="6"/>
        <v>0</v>
      </c>
      <c r="R6" s="5">
        <f t="shared" si="7"/>
        <v>0</v>
      </c>
    </row>
    <row r="7" spans="1:18" ht="34.9" customHeight="1" x14ac:dyDescent="0.4">
      <c r="A7" s="13">
        <v>4</v>
      </c>
      <c r="B7" s="18" t="s">
        <v>137</v>
      </c>
      <c r="C7" s="18" t="s">
        <v>44</v>
      </c>
      <c r="D7" s="14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>RANK(L7,$L$4:$L$8)</f>
        <v>1</v>
      </c>
      <c r="N7" s="2">
        <f t="shared" si="3"/>
        <v>0</v>
      </c>
      <c r="O7" s="2">
        <f t="shared" si="4"/>
        <v>0</v>
      </c>
      <c r="P7" s="3">
        <f t="shared" si="5"/>
        <v>0</v>
      </c>
      <c r="Q7" s="3">
        <f t="shared" si="6"/>
        <v>0</v>
      </c>
      <c r="R7" s="5">
        <f t="shared" si="7"/>
        <v>0</v>
      </c>
    </row>
    <row r="8" spans="1:18" ht="19.5" x14ac:dyDescent="0.4">
      <c r="A8" s="29" t="s">
        <v>218</v>
      </c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</row>
    <row r="9" spans="1:18" ht="19.5" x14ac:dyDescent="0.4">
      <c r="C9" s="20" t="s">
        <v>36</v>
      </c>
    </row>
    <row r="10" spans="1:18" ht="43.9" customHeight="1" x14ac:dyDescent="0.4">
      <c r="A10" s="30" t="s">
        <v>37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</row>
  </sheetData>
  <mergeCells count="6">
    <mergeCell ref="A1:M2"/>
    <mergeCell ref="N2:P2"/>
    <mergeCell ref="Q2:R2"/>
    <mergeCell ref="A8:R8"/>
    <mergeCell ref="A10:R10"/>
    <mergeCell ref="N1:R1"/>
  </mergeCells>
  <phoneticPr fontId="3" type="noConversion"/>
  <conditionalFormatting sqref="R5:R7">
    <cfRule type="cellIs" dxfId="9" priority="1" stopIfTrue="1" operator="lessThan">
      <formula>0</formula>
    </cfRule>
  </conditionalFormatting>
  <pageMargins left="0.7" right="0.7" top="0.75" bottom="0.75" header="0.3" footer="0.3"/>
  <pageSetup paperSize="9" orientation="landscape" horizontalDpi="4294967293" verticalDpi="4294967293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"/>
  <sheetViews>
    <sheetView workbookViewId="0">
      <selection activeCell="A8" sqref="A8:R8"/>
    </sheetView>
  </sheetViews>
  <sheetFormatPr defaultRowHeight="17" x14ac:dyDescent="0.4"/>
  <cols>
    <col min="1" max="1" width="6.6328125" style="19" customWidth="1"/>
    <col min="2" max="2" width="7.26953125" style="19" customWidth="1"/>
    <col min="3" max="3" width="10.36328125" style="19" customWidth="1"/>
    <col min="4" max="9" width="6.6328125" style="19" customWidth="1"/>
    <col min="10" max="10" width="7.1796875" style="19" customWidth="1"/>
    <col min="11" max="11" width="8.36328125" style="19" customWidth="1"/>
    <col min="12" max="12" width="7.36328125" style="19" customWidth="1"/>
    <col min="13" max="13" width="8" style="19" customWidth="1"/>
    <col min="14" max="15" width="6.6328125" style="19" customWidth="1"/>
    <col min="16" max="16" width="7.453125" style="19" customWidth="1"/>
    <col min="17" max="17" width="7.36328125" style="19" customWidth="1"/>
    <col min="18" max="18" width="12.36328125" style="19" bestFit="1" customWidth="1"/>
    <col min="19" max="16384" width="8.7265625" style="19"/>
  </cols>
  <sheetData>
    <row r="1" spans="1:18" ht="19.5" x14ac:dyDescent="0.4">
      <c r="A1" s="22" t="s">
        <v>138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4"/>
      <c r="N1" s="38"/>
      <c r="O1" s="39"/>
      <c r="P1" s="39"/>
      <c r="Q1" s="39"/>
      <c r="R1" s="40"/>
    </row>
    <row r="2" spans="1:18" x14ac:dyDescent="0.4">
      <c r="A2" s="25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7"/>
      <c r="N2" s="41" t="s">
        <v>202</v>
      </c>
      <c r="O2" s="42"/>
      <c r="P2" s="43"/>
      <c r="Q2" s="41" t="s">
        <v>1</v>
      </c>
      <c r="R2" s="43"/>
    </row>
    <row r="3" spans="1:18" ht="62.5" customHeight="1" x14ac:dyDescent="0.4">
      <c r="A3" s="1" t="s">
        <v>2</v>
      </c>
      <c r="B3" s="15" t="s">
        <v>3</v>
      </c>
      <c r="C3" s="15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11" t="s">
        <v>203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15</v>
      </c>
      <c r="P3" s="1" t="s">
        <v>16</v>
      </c>
      <c r="Q3" s="1" t="s">
        <v>17</v>
      </c>
      <c r="R3" s="1" t="s">
        <v>18</v>
      </c>
    </row>
    <row r="4" spans="1:18" ht="34.9" customHeight="1" x14ac:dyDescent="0.4">
      <c r="A4" s="13">
        <v>1</v>
      </c>
      <c r="B4" s="18" t="s">
        <v>91</v>
      </c>
      <c r="C4" s="18" t="s">
        <v>90</v>
      </c>
      <c r="D4" s="14"/>
      <c r="E4" s="2"/>
      <c r="F4" s="2"/>
      <c r="G4" s="2"/>
      <c r="H4" s="2"/>
      <c r="I4" s="2">
        <f t="shared" ref="I4:I7" si="0">SUM(D4:H4)</f>
        <v>0</v>
      </c>
      <c r="J4" s="2">
        <f t="shared" ref="J4:J7" si="1">SUM(P4/3)</f>
        <v>0</v>
      </c>
      <c r="K4" s="2"/>
      <c r="L4" s="2">
        <f t="shared" ref="L4:L7" si="2">SUM(J4:K4)</f>
        <v>0</v>
      </c>
      <c r="M4" s="2">
        <f>RANK(L4,$L$4:$L$8)</f>
        <v>1</v>
      </c>
      <c r="N4" s="2">
        <f t="shared" ref="N4:N7" si="3">MAX(D4:H4)</f>
        <v>0</v>
      </c>
      <c r="O4" s="2">
        <f t="shared" ref="O4:O7" si="4">MIN(D4:H4)</f>
        <v>0</v>
      </c>
      <c r="P4" s="3">
        <f t="shared" ref="P4:P7" si="5">SUM(I4-N4-O4)</f>
        <v>0</v>
      </c>
      <c r="Q4" s="3">
        <f t="shared" ref="Q4:Q7" si="6">AVERAGE(N4:O4)</f>
        <v>0</v>
      </c>
      <c r="R4" s="4">
        <f t="shared" ref="R4:R7" si="7">L4-Q4</f>
        <v>0</v>
      </c>
    </row>
    <row r="5" spans="1:18" ht="34.9" customHeight="1" x14ac:dyDescent="0.4">
      <c r="A5" s="13">
        <v>2</v>
      </c>
      <c r="B5" s="18" t="s">
        <v>139</v>
      </c>
      <c r="C5" s="18" t="s">
        <v>86</v>
      </c>
      <c r="D5" s="14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f t="shared" si="2"/>
        <v>0</v>
      </c>
      <c r="M5" s="2">
        <f>RANK(L5,$L$4:$L$8)</f>
        <v>1</v>
      </c>
      <c r="N5" s="2">
        <f t="shared" si="3"/>
        <v>0</v>
      </c>
      <c r="O5" s="2">
        <f t="shared" si="4"/>
        <v>0</v>
      </c>
      <c r="P5" s="3">
        <f t="shared" si="5"/>
        <v>0</v>
      </c>
      <c r="Q5" s="3">
        <f t="shared" si="6"/>
        <v>0</v>
      </c>
      <c r="R5" s="5">
        <f t="shared" si="7"/>
        <v>0</v>
      </c>
    </row>
    <row r="6" spans="1:18" ht="34.9" customHeight="1" x14ac:dyDescent="0.4">
      <c r="A6" s="13">
        <v>3</v>
      </c>
      <c r="B6" s="18" t="s">
        <v>92</v>
      </c>
      <c r="C6" s="18" t="s">
        <v>90</v>
      </c>
      <c r="D6" s="14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>RANK(L6,$L$4:$L$8)</f>
        <v>1</v>
      </c>
      <c r="N6" s="2">
        <f t="shared" si="3"/>
        <v>0</v>
      </c>
      <c r="O6" s="2">
        <f t="shared" si="4"/>
        <v>0</v>
      </c>
      <c r="P6" s="3">
        <f t="shared" si="5"/>
        <v>0</v>
      </c>
      <c r="Q6" s="3">
        <f t="shared" si="6"/>
        <v>0</v>
      </c>
      <c r="R6" s="5">
        <f t="shared" si="7"/>
        <v>0</v>
      </c>
    </row>
    <row r="7" spans="1:18" ht="34.9" customHeight="1" x14ac:dyDescent="0.4">
      <c r="A7" s="13">
        <v>4</v>
      </c>
      <c r="B7" s="18" t="s">
        <v>140</v>
      </c>
      <c r="C7" s="18" t="s">
        <v>90</v>
      </c>
      <c r="D7" s="14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>RANK(L7,$L$4:$L$8)</f>
        <v>1</v>
      </c>
      <c r="N7" s="2">
        <f t="shared" si="3"/>
        <v>0</v>
      </c>
      <c r="O7" s="2">
        <f t="shared" si="4"/>
        <v>0</v>
      </c>
      <c r="P7" s="3">
        <f t="shared" si="5"/>
        <v>0</v>
      </c>
      <c r="Q7" s="3">
        <f t="shared" si="6"/>
        <v>0</v>
      </c>
      <c r="R7" s="5">
        <f t="shared" si="7"/>
        <v>0</v>
      </c>
    </row>
    <row r="8" spans="1:18" ht="19.5" x14ac:dyDescent="0.4">
      <c r="A8" s="29" t="s">
        <v>219</v>
      </c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</row>
    <row r="9" spans="1:18" ht="19.5" x14ac:dyDescent="0.4">
      <c r="C9" s="20" t="s">
        <v>36</v>
      </c>
    </row>
    <row r="10" spans="1:18" ht="43.9" customHeight="1" x14ac:dyDescent="0.4">
      <c r="A10" s="30" t="s">
        <v>37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</row>
  </sheetData>
  <mergeCells count="6">
    <mergeCell ref="A1:M2"/>
    <mergeCell ref="N2:P2"/>
    <mergeCell ref="Q2:R2"/>
    <mergeCell ref="A8:R8"/>
    <mergeCell ref="A10:R10"/>
    <mergeCell ref="N1:R1"/>
  </mergeCells>
  <phoneticPr fontId="3" type="noConversion"/>
  <conditionalFormatting sqref="R5:R7">
    <cfRule type="cellIs" dxfId="8" priority="1" stopIfTrue="1" operator="lessThan">
      <formula>0</formula>
    </cfRule>
  </conditionalFormatting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"/>
  <sheetViews>
    <sheetView workbookViewId="0">
      <selection activeCell="A8" sqref="A8:R8"/>
    </sheetView>
  </sheetViews>
  <sheetFormatPr defaultRowHeight="17" x14ac:dyDescent="0.4"/>
  <cols>
    <col min="1" max="1" width="6.6328125" style="19" customWidth="1"/>
    <col min="2" max="2" width="7.54296875" style="19" customWidth="1"/>
    <col min="3" max="3" width="9.6328125" style="19" customWidth="1"/>
    <col min="4" max="9" width="6.6328125" style="19" customWidth="1"/>
    <col min="10" max="10" width="7.36328125" style="19" customWidth="1"/>
    <col min="11" max="11" width="8.6328125" style="19" customWidth="1"/>
    <col min="12" max="12" width="8.08984375" style="19" customWidth="1"/>
    <col min="13" max="13" width="7.54296875" style="19" customWidth="1"/>
    <col min="14" max="17" width="6.6328125" style="19" customWidth="1"/>
    <col min="18" max="18" width="12.36328125" style="19" bestFit="1" customWidth="1"/>
    <col min="19" max="16384" width="8.7265625" style="19"/>
  </cols>
  <sheetData>
    <row r="1" spans="1:18" ht="19.5" x14ac:dyDescent="0.4">
      <c r="A1" s="22" t="s">
        <v>141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4"/>
      <c r="N1" s="38"/>
      <c r="O1" s="39"/>
      <c r="P1" s="39"/>
      <c r="Q1" s="39"/>
      <c r="R1" s="40"/>
    </row>
    <row r="2" spans="1:18" x14ac:dyDescent="0.4">
      <c r="A2" s="25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7"/>
      <c r="N2" s="41" t="s">
        <v>202</v>
      </c>
      <c r="O2" s="42"/>
      <c r="P2" s="43"/>
      <c r="Q2" s="41" t="s">
        <v>1</v>
      </c>
      <c r="R2" s="43"/>
    </row>
    <row r="3" spans="1:18" ht="68" x14ac:dyDescent="0.4">
      <c r="A3" s="1" t="s">
        <v>2</v>
      </c>
      <c r="B3" s="15" t="s">
        <v>3</v>
      </c>
      <c r="C3" s="15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11" t="s">
        <v>203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15</v>
      </c>
      <c r="P3" s="44" t="s">
        <v>16</v>
      </c>
      <c r="Q3" s="44" t="s">
        <v>17</v>
      </c>
      <c r="R3" s="44" t="s">
        <v>18</v>
      </c>
    </row>
    <row r="4" spans="1:18" ht="34.9" customHeight="1" x14ac:dyDescent="0.4">
      <c r="A4" s="13">
        <v>1</v>
      </c>
      <c r="B4" s="18" t="s">
        <v>142</v>
      </c>
      <c r="C4" s="18" t="s">
        <v>86</v>
      </c>
      <c r="D4" s="14"/>
      <c r="E4" s="2"/>
      <c r="F4" s="2"/>
      <c r="G4" s="2"/>
      <c r="H4" s="2"/>
      <c r="I4" s="2">
        <f t="shared" ref="I4:I7" si="0">SUM(D4:H4)</f>
        <v>0</v>
      </c>
      <c r="J4" s="2">
        <f t="shared" ref="J4:J7" si="1">SUM(P4/3)</f>
        <v>0</v>
      </c>
      <c r="K4" s="2"/>
      <c r="L4" s="2">
        <f t="shared" ref="L4:L7" si="2">SUM(J4:K4)</f>
        <v>0</v>
      </c>
      <c r="M4" s="2">
        <f>RANK(L4,$L$4:$L$8)</f>
        <v>1</v>
      </c>
      <c r="N4" s="2">
        <f t="shared" ref="N4:N7" si="3">MAX(D4:H4)</f>
        <v>0</v>
      </c>
      <c r="O4" s="2">
        <f t="shared" ref="O4:O7" si="4">MIN(D4:H4)</f>
        <v>0</v>
      </c>
      <c r="P4" s="3">
        <f t="shared" ref="P4:P7" si="5">SUM(I4-N4-O4)</f>
        <v>0</v>
      </c>
      <c r="Q4" s="3">
        <f t="shared" ref="Q4:Q7" si="6">AVERAGE(N4:O4)</f>
        <v>0</v>
      </c>
      <c r="R4" s="4">
        <f t="shared" ref="R4:R7" si="7">L4-Q4</f>
        <v>0</v>
      </c>
    </row>
    <row r="5" spans="1:18" ht="34.9" customHeight="1" x14ac:dyDescent="0.4">
      <c r="A5" s="13">
        <v>2</v>
      </c>
      <c r="B5" s="18" t="s">
        <v>143</v>
      </c>
      <c r="C5" s="18" t="s">
        <v>86</v>
      </c>
      <c r="D5" s="14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f t="shared" si="2"/>
        <v>0</v>
      </c>
      <c r="M5" s="2">
        <f>RANK(L5,$L$4:$L$8)</f>
        <v>1</v>
      </c>
      <c r="N5" s="2">
        <f t="shared" si="3"/>
        <v>0</v>
      </c>
      <c r="O5" s="2">
        <f t="shared" si="4"/>
        <v>0</v>
      </c>
      <c r="P5" s="3">
        <f t="shared" si="5"/>
        <v>0</v>
      </c>
      <c r="Q5" s="3">
        <f t="shared" si="6"/>
        <v>0</v>
      </c>
      <c r="R5" s="5">
        <f t="shared" si="7"/>
        <v>0</v>
      </c>
    </row>
    <row r="6" spans="1:18" ht="34.9" customHeight="1" x14ac:dyDescent="0.4">
      <c r="A6" s="13">
        <v>3</v>
      </c>
      <c r="B6" s="18" t="s">
        <v>144</v>
      </c>
      <c r="C6" s="18" t="s">
        <v>90</v>
      </c>
      <c r="D6" s="14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>RANK(L6,$L$4:$L$8)</f>
        <v>1</v>
      </c>
      <c r="N6" s="2">
        <f t="shared" si="3"/>
        <v>0</v>
      </c>
      <c r="O6" s="2">
        <f t="shared" si="4"/>
        <v>0</v>
      </c>
      <c r="P6" s="3">
        <f t="shared" si="5"/>
        <v>0</v>
      </c>
      <c r="Q6" s="3">
        <f t="shared" si="6"/>
        <v>0</v>
      </c>
      <c r="R6" s="5">
        <f t="shared" si="7"/>
        <v>0</v>
      </c>
    </row>
    <row r="7" spans="1:18" ht="34.9" customHeight="1" x14ac:dyDescent="0.4">
      <c r="A7" s="13">
        <v>4</v>
      </c>
      <c r="B7" s="18" t="s">
        <v>213</v>
      </c>
      <c r="C7" s="18" t="s">
        <v>86</v>
      </c>
      <c r="D7" s="14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>RANK(L7,$L$4:$L$8)</f>
        <v>1</v>
      </c>
      <c r="N7" s="2">
        <f t="shared" si="3"/>
        <v>0</v>
      </c>
      <c r="O7" s="2">
        <f t="shared" si="4"/>
        <v>0</v>
      </c>
      <c r="P7" s="3">
        <f t="shared" si="5"/>
        <v>0</v>
      </c>
      <c r="Q7" s="3">
        <f t="shared" si="6"/>
        <v>0</v>
      </c>
      <c r="R7" s="5">
        <f t="shared" si="7"/>
        <v>0</v>
      </c>
    </row>
    <row r="8" spans="1:18" ht="19.5" x14ac:dyDescent="0.4">
      <c r="A8" s="29" t="s">
        <v>220</v>
      </c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</row>
    <row r="9" spans="1:18" ht="19.5" x14ac:dyDescent="0.4">
      <c r="C9" s="20" t="s">
        <v>36</v>
      </c>
    </row>
    <row r="10" spans="1:18" ht="43.9" customHeight="1" x14ac:dyDescent="0.4">
      <c r="A10" s="30" t="s">
        <v>37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</row>
  </sheetData>
  <mergeCells count="6">
    <mergeCell ref="A1:M2"/>
    <mergeCell ref="N2:P2"/>
    <mergeCell ref="Q2:R2"/>
    <mergeCell ref="A8:R8"/>
    <mergeCell ref="A10:R10"/>
    <mergeCell ref="N1:R1"/>
  </mergeCells>
  <phoneticPr fontId="3" type="noConversion"/>
  <conditionalFormatting sqref="R5:R7">
    <cfRule type="cellIs" dxfId="7" priority="1" stopIfTrue="1" operator="lessThan">
      <formula>0</formula>
    </cfRule>
  </conditionalFormatting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"/>
  <sheetViews>
    <sheetView topLeftCell="A4" workbookViewId="0">
      <selection activeCell="H4" sqref="H4"/>
    </sheetView>
  </sheetViews>
  <sheetFormatPr defaultRowHeight="17" x14ac:dyDescent="0.4"/>
  <cols>
    <col min="1" max="1" width="6.6328125" customWidth="1"/>
    <col min="2" max="2" width="7.26953125" customWidth="1"/>
    <col min="3" max="3" width="9.7265625" customWidth="1"/>
    <col min="4" max="10" width="6.6328125" customWidth="1"/>
    <col min="11" max="11" width="8" customWidth="1"/>
    <col min="12" max="17" width="6.6328125" customWidth="1"/>
    <col min="18" max="18" width="12.36328125" bestFit="1" customWidth="1"/>
  </cols>
  <sheetData>
    <row r="1" spans="1:18" ht="19.5" x14ac:dyDescent="0.4">
      <c r="A1" s="22" t="s">
        <v>145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4"/>
      <c r="N1" s="38"/>
      <c r="O1" s="39"/>
      <c r="P1" s="39"/>
      <c r="Q1" s="39"/>
      <c r="R1" s="40"/>
    </row>
    <row r="2" spans="1:18" x14ac:dyDescent="0.4">
      <c r="A2" s="25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7"/>
      <c r="N2" s="41" t="s">
        <v>202</v>
      </c>
      <c r="O2" s="42"/>
      <c r="P2" s="43"/>
      <c r="Q2" s="41" t="s">
        <v>1</v>
      </c>
      <c r="R2" s="43"/>
    </row>
    <row r="3" spans="1:18" ht="61" customHeight="1" x14ac:dyDescent="0.4">
      <c r="A3" s="1" t="s">
        <v>2</v>
      </c>
      <c r="B3" s="15" t="s">
        <v>3</v>
      </c>
      <c r="C3" s="15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11" t="s">
        <v>207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15</v>
      </c>
      <c r="P3" s="44" t="s">
        <v>16</v>
      </c>
      <c r="Q3" s="44" t="s">
        <v>17</v>
      </c>
      <c r="R3" s="44" t="s">
        <v>18</v>
      </c>
    </row>
    <row r="4" spans="1:18" ht="30" customHeight="1" x14ac:dyDescent="0.4">
      <c r="A4" s="13">
        <v>1</v>
      </c>
      <c r="B4" s="18" t="s">
        <v>155</v>
      </c>
      <c r="C4" s="18" t="s">
        <v>68</v>
      </c>
      <c r="D4" s="14"/>
      <c r="E4" s="2"/>
      <c r="F4" s="2"/>
      <c r="G4" s="2"/>
      <c r="H4" s="2"/>
      <c r="I4" s="2">
        <f t="shared" ref="I4:I7" si="0">SUM(D4:H4)</f>
        <v>0</v>
      </c>
      <c r="J4" s="2">
        <f t="shared" ref="J4:J7" si="1">SUM(P4/3)</f>
        <v>0</v>
      </c>
      <c r="K4" s="2"/>
      <c r="L4" s="2">
        <f t="shared" ref="L4:L7" si="2">SUM(J4:K4)</f>
        <v>0</v>
      </c>
      <c r="M4" s="2">
        <f t="shared" ref="M4:M12" si="3">RANK(L4,$L$4:$L$13)</f>
        <v>1</v>
      </c>
      <c r="N4" s="2">
        <f t="shared" ref="N4:N7" si="4">MAX(D4:H4)</f>
        <v>0</v>
      </c>
      <c r="O4" s="2">
        <f t="shared" ref="O4:O7" si="5">MIN(D4:H4)</f>
        <v>0</v>
      </c>
      <c r="P4" s="3">
        <f t="shared" ref="P4:P7" si="6">SUM(I4-N4-O4)</f>
        <v>0</v>
      </c>
      <c r="Q4" s="3">
        <f t="shared" ref="Q4:Q7" si="7">AVERAGE(N4:O4)</f>
        <v>0</v>
      </c>
      <c r="R4" s="4">
        <f t="shared" ref="R4:R7" si="8">L4-Q4</f>
        <v>0</v>
      </c>
    </row>
    <row r="5" spans="1:18" ht="30" customHeight="1" x14ac:dyDescent="0.4">
      <c r="A5" s="13">
        <v>2</v>
      </c>
      <c r="B5" s="18" t="s">
        <v>147</v>
      </c>
      <c r="C5" s="18" t="s">
        <v>148</v>
      </c>
      <c r="D5" s="14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f t="shared" si="2"/>
        <v>0</v>
      </c>
      <c r="M5" s="2">
        <f t="shared" si="3"/>
        <v>1</v>
      </c>
      <c r="N5" s="2">
        <f t="shared" si="4"/>
        <v>0</v>
      </c>
      <c r="O5" s="2">
        <f t="shared" si="5"/>
        <v>0</v>
      </c>
      <c r="P5" s="3">
        <f t="shared" si="6"/>
        <v>0</v>
      </c>
      <c r="Q5" s="3">
        <f t="shared" si="7"/>
        <v>0</v>
      </c>
      <c r="R5" s="5">
        <f t="shared" si="8"/>
        <v>0</v>
      </c>
    </row>
    <row r="6" spans="1:18" ht="30" customHeight="1" x14ac:dyDescent="0.4">
      <c r="A6" s="13">
        <v>3</v>
      </c>
      <c r="B6" s="18" t="s">
        <v>149</v>
      </c>
      <c r="C6" s="18" t="s">
        <v>150</v>
      </c>
      <c r="D6" s="14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2">
        <f t="shared" si="4"/>
        <v>0</v>
      </c>
      <c r="O6" s="2">
        <f t="shared" si="5"/>
        <v>0</v>
      </c>
      <c r="P6" s="3">
        <f t="shared" si="6"/>
        <v>0</v>
      </c>
      <c r="Q6" s="3">
        <f t="shared" si="7"/>
        <v>0</v>
      </c>
      <c r="R6" s="5">
        <f t="shared" si="8"/>
        <v>0</v>
      </c>
    </row>
    <row r="7" spans="1:18" ht="30" customHeight="1" x14ac:dyDescent="0.4">
      <c r="A7" s="13">
        <v>4</v>
      </c>
      <c r="B7" s="18" t="s">
        <v>151</v>
      </c>
      <c r="C7" s="18" t="s">
        <v>64</v>
      </c>
      <c r="D7" s="14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2">
        <f t="shared" si="4"/>
        <v>0</v>
      </c>
      <c r="O7" s="2">
        <f t="shared" si="5"/>
        <v>0</v>
      </c>
      <c r="P7" s="3">
        <f t="shared" si="6"/>
        <v>0</v>
      </c>
      <c r="Q7" s="3">
        <f t="shared" si="7"/>
        <v>0</v>
      </c>
      <c r="R7" s="5">
        <f t="shared" si="8"/>
        <v>0</v>
      </c>
    </row>
    <row r="8" spans="1:18" ht="30" customHeight="1" x14ac:dyDescent="0.4">
      <c r="A8" s="13">
        <v>5</v>
      </c>
      <c r="B8" s="18" t="s">
        <v>154</v>
      </c>
      <c r="C8" s="18" t="s">
        <v>68</v>
      </c>
      <c r="D8" s="14"/>
      <c r="E8" s="2"/>
      <c r="F8" s="2"/>
      <c r="G8" s="2"/>
      <c r="H8" s="2"/>
      <c r="I8" s="2">
        <f t="shared" ref="I8:I12" si="9">SUM(D8:H8)</f>
        <v>0</v>
      </c>
      <c r="J8" s="2">
        <f t="shared" ref="J8:J12" si="10">SUM(P8/3)</f>
        <v>0</v>
      </c>
      <c r="K8" s="2"/>
      <c r="L8" s="2">
        <f t="shared" ref="L8:L12" si="11">SUM(J8:K8)</f>
        <v>0</v>
      </c>
      <c r="M8" s="2">
        <f t="shared" si="3"/>
        <v>1</v>
      </c>
      <c r="N8" s="2">
        <f t="shared" ref="N8:N12" si="12">MAX(D8:H8)</f>
        <v>0</v>
      </c>
      <c r="O8" s="2">
        <f t="shared" ref="O8:O12" si="13">MIN(D8:H8)</f>
        <v>0</v>
      </c>
      <c r="P8" s="3">
        <f t="shared" ref="P8:P12" si="14">SUM(I8-N8-O8)</f>
        <v>0</v>
      </c>
      <c r="Q8" s="3">
        <f t="shared" ref="Q8:Q12" si="15">AVERAGE(N8:O8)</f>
        <v>0</v>
      </c>
      <c r="R8" s="5">
        <f t="shared" ref="R8:R12" si="16">L8-Q8</f>
        <v>0</v>
      </c>
    </row>
    <row r="9" spans="1:18" ht="30" customHeight="1" x14ac:dyDescent="0.4">
      <c r="A9" s="13">
        <v>6</v>
      </c>
      <c r="B9" s="18" t="s">
        <v>156</v>
      </c>
      <c r="C9" s="18" t="s">
        <v>86</v>
      </c>
      <c r="D9" s="14"/>
      <c r="E9" s="2"/>
      <c r="F9" s="2"/>
      <c r="G9" s="2"/>
      <c r="H9" s="2"/>
      <c r="I9" s="2">
        <f t="shared" si="9"/>
        <v>0</v>
      </c>
      <c r="J9" s="2">
        <f t="shared" si="10"/>
        <v>0</v>
      </c>
      <c r="K9" s="2"/>
      <c r="L9" s="2">
        <f t="shared" si="11"/>
        <v>0</v>
      </c>
      <c r="M9" s="2">
        <f t="shared" si="3"/>
        <v>1</v>
      </c>
      <c r="N9" s="2">
        <f t="shared" si="12"/>
        <v>0</v>
      </c>
      <c r="O9" s="2">
        <f t="shared" si="13"/>
        <v>0</v>
      </c>
      <c r="P9" s="3">
        <f t="shared" si="14"/>
        <v>0</v>
      </c>
      <c r="Q9" s="3">
        <f t="shared" si="15"/>
        <v>0</v>
      </c>
      <c r="R9" s="5">
        <f t="shared" si="16"/>
        <v>0</v>
      </c>
    </row>
    <row r="10" spans="1:18" ht="30" customHeight="1" x14ac:dyDescent="0.4">
      <c r="A10" s="13">
        <v>7</v>
      </c>
      <c r="B10" s="18" t="s">
        <v>152</v>
      </c>
      <c r="C10" s="18" t="s">
        <v>64</v>
      </c>
      <c r="D10" s="14"/>
      <c r="E10" s="2"/>
      <c r="F10" s="2"/>
      <c r="G10" s="2"/>
      <c r="H10" s="2"/>
      <c r="I10" s="2">
        <f t="shared" si="9"/>
        <v>0</v>
      </c>
      <c r="J10" s="2">
        <f t="shared" si="10"/>
        <v>0</v>
      </c>
      <c r="K10" s="2"/>
      <c r="L10" s="2">
        <f t="shared" si="11"/>
        <v>0</v>
      </c>
      <c r="M10" s="2">
        <f t="shared" si="3"/>
        <v>1</v>
      </c>
      <c r="N10" s="2">
        <f t="shared" si="12"/>
        <v>0</v>
      </c>
      <c r="O10" s="2">
        <f t="shared" si="13"/>
        <v>0</v>
      </c>
      <c r="P10" s="3">
        <f t="shared" si="14"/>
        <v>0</v>
      </c>
      <c r="Q10" s="3">
        <f t="shared" si="15"/>
        <v>0</v>
      </c>
      <c r="R10" s="5">
        <f t="shared" si="16"/>
        <v>0</v>
      </c>
    </row>
    <row r="11" spans="1:18" ht="30" customHeight="1" x14ac:dyDescent="0.4">
      <c r="A11" s="13">
        <v>8</v>
      </c>
      <c r="B11" s="18" t="s">
        <v>146</v>
      </c>
      <c r="C11" s="18" t="s">
        <v>68</v>
      </c>
      <c r="D11" s="14"/>
      <c r="E11" s="2"/>
      <c r="F11" s="2"/>
      <c r="G11" s="2"/>
      <c r="H11" s="2"/>
      <c r="I11" s="2">
        <f t="shared" si="9"/>
        <v>0</v>
      </c>
      <c r="J11" s="2">
        <f t="shared" si="10"/>
        <v>0</v>
      </c>
      <c r="K11" s="2"/>
      <c r="L11" s="2">
        <f t="shared" si="11"/>
        <v>0</v>
      </c>
      <c r="M11" s="2">
        <f t="shared" si="3"/>
        <v>1</v>
      </c>
      <c r="N11" s="2">
        <f t="shared" si="12"/>
        <v>0</v>
      </c>
      <c r="O11" s="2">
        <f t="shared" si="13"/>
        <v>0</v>
      </c>
      <c r="P11" s="3">
        <f t="shared" si="14"/>
        <v>0</v>
      </c>
      <c r="Q11" s="3">
        <f t="shared" si="15"/>
        <v>0</v>
      </c>
      <c r="R11" s="5">
        <f t="shared" si="16"/>
        <v>0</v>
      </c>
    </row>
    <row r="12" spans="1:18" ht="30" customHeight="1" x14ac:dyDescent="0.4">
      <c r="A12" s="13">
        <v>9</v>
      </c>
      <c r="B12" s="18" t="s">
        <v>153</v>
      </c>
      <c r="C12" s="18" t="s">
        <v>64</v>
      </c>
      <c r="D12" s="14"/>
      <c r="E12" s="2"/>
      <c r="F12" s="2"/>
      <c r="G12" s="2"/>
      <c r="H12" s="2"/>
      <c r="I12" s="2">
        <f t="shared" si="9"/>
        <v>0</v>
      </c>
      <c r="J12" s="2">
        <f t="shared" si="10"/>
        <v>0</v>
      </c>
      <c r="K12" s="2"/>
      <c r="L12" s="2">
        <f t="shared" si="11"/>
        <v>0</v>
      </c>
      <c r="M12" s="2">
        <f t="shared" si="3"/>
        <v>1</v>
      </c>
      <c r="N12" s="2">
        <f t="shared" si="12"/>
        <v>0</v>
      </c>
      <c r="O12" s="2">
        <f t="shared" si="13"/>
        <v>0</v>
      </c>
      <c r="P12" s="3">
        <f t="shared" si="14"/>
        <v>0</v>
      </c>
      <c r="Q12" s="3">
        <f t="shared" si="15"/>
        <v>0</v>
      </c>
      <c r="R12" s="5">
        <f t="shared" si="16"/>
        <v>0</v>
      </c>
    </row>
    <row r="13" spans="1:18" ht="19.5" x14ac:dyDescent="0.4">
      <c r="A13" s="29" t="s">
        <v>221</v>
      </c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</row>
    <row r="14" spans="1:18" ht="31.5" customHeight="1" x14ac:dyDescent="0.4">
      <c r="A14" s="19"/>
      <c r="B14" s="19"/>
      <c r="C14" s="20" t="s">
        <v>36</v>
      </c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</row>
    <row r="15" spans="1:18" ht="39" customHeight="1" x14ac:dyDescent="0.4">
      <c r="A15" s="30" t="s">
        <v>37</v>
      </c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</row>
    <row r="16" spans="1:18" ht="43.9" customHeight="1" x14ac:dyDescent="0.4"/>
  </sheetData>
  <mergeCells count="6">
    <mergeCell ref="A1:M2"/>
    <mergeCell ref="N2:P2"/>
    <mergeCell ref="Q2:R2"/>
    <mergeCell ref="A13:R13"/>
    <mergeCell ref="A15:R15"/>
    <mergeCell ref="N1:R1"/>
  </mergeCells>
  <phoneticPr fontId="3" type="noConversion"/>
  <conditionalFormatting sqref="R5:R12">
    <cfRule type="cellIs" dxfId="6" priority="1" stopIfTrue="1" operator="lessThan">
      <formula>0</formula>
    </cfRule>
  </conditionalFormatting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workbookViewId="0">
      <selection activeCell="U10" sqref="U10"/>
    </sheetView>
  </sheetViews>
  <sheetFormatPr defaultRowHeight="17" x14ac:dyDescent="0.4"/>
  <cols>
    <col min="1" max="1" width="6.6328125" style="19" customWidth="1"/>
    <col min="2" max="2" width="8.6328125" style="19" customWidth="1"/>
    <col min="3" max="3" width="9.6328125" style="19" customWidth="1"/>
    <col min="4" max="10" width="6.6328125" style="19" customWidth="1"/>
    <col min="11" max="11" width="8.1796875" style="19" customWidth="1"/>
    <col min="12" max="17" width="6.6328125" style="19" customWidth="1"/>
    <col min="18" max="18" width="12.36328125" style="19" bestFit="1" customWidth="1"/>
    <col min="19" max="16384" width="8.7265625" style="19"/>
  </cols>
  <sheetData>
    <row r="1" spans="1:18" ht="19.5" x14ac:dyDescent="0.4">
      <c r="A1" s="22" t="s">
        <v>157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4"/>
      <c r="N1" s="38"/>
      <c r="O1" s="39"/>
      <c r="P1" s="39"/>
      <c r="Q1" s="39"/>
      <c r="R1" s="40"/>
    </row>
    <row r="2" spans="1:18" x14ac:dyDescent="0.4">
      <c r="A2" s="25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7"/>
      <c r="N2" s="41" t="s">
        <v>202</v>
      </c>
      <c r="O2" s="42"/>
      <c r="P2" s="43"/>
      <c r="Q2" s="41" t="s">
        <v>1</v>
      </c>
      <c r="R2" s="43"/>
    </row>
    <row r="3" spans="1:18" ht="56" customHeight="1" x14ac:dyDescent="0.4">
      <c r="A3" s="1" t="s">
        <v>2</v>
      </c>
      <c r="B3" s="15" t="s">
        <v>3</v>
      </c>
      <c r="C3" s="15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11" t="s">
        <v>203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15</v>
      </c>
      <c r="P3" s="44" t="s">
        <v>16</v>
      </c>
      <c r="Q3" s="44" t="s">
        <v>17</v>
      </c>
      <c r="R3" s="44" t="s">
        <v>18</v>
      </c>
    </row>
    <row r="4" spans="1:18" ht="30" customHeight="1" x14ac:dyDescent="0.4">
      <c r="A4" s="13">
        <v>1</v>
      </c>
      <c r="B4" s="18" t="s">
        <v>159</v>
      </c>
      <c r="C4" s="18" t="s">
        <v>112</v>
      </c>
      <c r="D4" s="14"/>
      <c r="E4" s="2"/>
      <c r="F4" s="2"/>
      <c r="G4" s="2"/>
      <c r="H4" s="2"/>
      <c r="I4" s="2">
        <f t="shared" ref="I4:I11" si="0">SUM(D4:H4)</f>
        <v>0</v>
      </c>
      <c r="J4" s="2">
        <f t="shared" ref="J4:J11" si="1">SUM(P4/3)</f>
        <v>0</v>
      </c>
      <c r="K4" s="2"/>
      <c r="L4" s="2">
        <f t="shared" ref="L4:L11" si="2">SUM(J4:K4)</f>
        <v>0</v>
      </c>
      <c r="M4" s="2">
        <f t="shared" ref="M4:M11" si="3">RANK(L4,$L$4:$L$12)</f>
        <v>1</v>
      </c>
      <c r="N4" s="2">
        <f t="shared" ref="N4:N11" si="4">MAX(D4:H4)</f>
        <v>0</v>
      </c>
      <c r="O4" s="2">
        <f t="shared" ref="O4:O11" si="5">MIN(D4:H4)</f>
        <v>0</v>
      </c>
      <c r="P4" s="3">
        <f t="shared" ref="P4:P11" si="6">SUM(I4-N4-O4)</f>
        <v>0</v>
      </c>
      <c r="Q4" s="3">
        <f t="shared" ref="Q4:Q11" si="7">AVERAGE(N4:O4)</f>
        <v>0</v>
      </c>
      <c r="R4" s="4">
        <f t="shared" ref="R4:R11" si="8">L4-Q4</f>
        <v>0</v>
      </c>
    </row>
    <row r="5" spans="1:18" ht="30" customHeight="1" x14ac:dyDescent="0.4">
      <c r="A5" s="13">
        <v>2</v>
      </c>
      <c r="B5" s="18" t="s">
        <v>160</v>
      </c>
      <c r="C5" s="18" t="s">
        <v>161</v>
      </c>
      <c r="D5" s="14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f t="shared" si="2"/>
        <v>0</v>
      </c>
      <c r="M5" s="2">
        <f t="shared" si="3"/>
        <v>1</v>
      </c>
      <c r="N5" s="2">
        <f t="shared" si="4"/>
        <v>0</v>
      </c>
      <c r="O5" s="2">
        <f t="shared" si="5"/>
        <v>0</v>
      </c>
      <c r="P5" s="3">
        <f t="shared" si="6"/>
        <v>0</v>
      </c>
      <c r="Q5" s="3">
        <f t="shared" si="7"/>
        <v>0</v>
      </c>
      <c r="R5" s="5">
        <f t="shared" si="8"/>
        <v>0</v>
      </c>
    </row>
    <row r="6" spans="1:18" ht="30" customHeight="1" x14ac:dyDescent="0.4">
      <c r="A6" s="13">
        <v>3</v>
      </c>
      <c r="B6" s="18" t="s">
        <v>162</v>
      </c>
      <c r="C6" s="18" t="s">
        <v>64</v>
      </c>
      <c r="D6" s="14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2">
        <f t="shared" si="4"/>
        <v>0</v>
      </c>
      <c r="O6" s="2">
        <f t="shared" si="5"/>
        <v>0</v>
      </c>
      <c r="P6" s="3">
        <f t="shared" si="6"/>
        <v>0</v>
      </c>
      <c r="Q6" s="3">
        <f t="shared" si="7"/>
        <v>0</v>
      </c>
      <c r="R6" s="5">
        <f t="shared" si="8"/>
        <v>0</v>
      </c>
    </row>
    <row r="7" spans="1:18" ht="30" customHeight="1" x14ac:dyDescent="0.4">
      <c r="A7" s="13">
        <v>4</v>
      </c>
      <c r="B7" s="18" t="s">
        <v>164</v>
      </c>
      <c r="C7" s="18" t="s">
        <v>64</v>
      </c>
      <c r="D7" s="14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2">
        <f t="shared" si="4"/>
        <v>0</v>
      </c>
      <c r="O7" s="2">
        <f t="shared" si="5"/>
        <v>0</v>
      </c>
      <c r="P7" s="3">
        <f t="shared" si="6"/>
        <v>0</v>
      </c>
      <c r="Q7" s="3">
        <f t="shared" si="7"/>
        <v>0</v>
      </c>
      <c r="R7" s="5">
        <f t="shared" si="8"/>
        <v>0</v>
      </c>
    </row>
    <row r="8" spans="1:18" ht="30" customHeight="1" x14ac:dyDescent="0.4">
      <c r="A8" s="13">
        <v>5</v>
      </c>
      <c r="B8" s="18" t="s">
        <v>165</v>
      </c>
      <c r="C8" s="18" t="s">
        <v>166</v>
      </c>
      <c r="D8" s="14"/>
      <c r="E8" s="2"/>
      <c r="F8" s="2"/>
      <c r="G8" s="2"/>
      <c r="H8" s="2"/>
      <c r="I8" s="2">
        <f t="shared" si="0"/>
        <v>0</v>
      </c>
      <c r="J8" s="2">
        <f t="shared" si="1"/>
        <v>0</v>
      </c>
      <c r="K8" s="2"/>
      <c r="L8" s="2">
        <f t="shared" si="2"/>
        <v>0</v>
      </c>
      <c r="M8" s="2">
        <f t="shared" si="3"/>
        <v>1</v>
      </c>
      <c r="N8" s="2">
        <f t="shared" si="4"/>
        <v>0</v>
      </c>
      <c r="O8" s="2">
        <f t="shared" si="5"/>
        <v>0</v>
      </c>
      <c r="P8" s="3">
        <f t="shared" si="6"/>
        <v>0</v>
      </c>
      <c r="Q8" s="3">
        <f t="shared" si="7"/>
        <v>0</v>
      </c>
      <c r="R8" s="5">
        <f t="shared" si="8"/>
        <v>0</v>
      </c>
    </row>
    <row r="9" spans="1:18" ht="30" customHeight="1" x14ac:dyDescent="0.4">
      <c r="A9" s="13">
        <v>6</v>
      </c>
      <c r="B9" s="18" t="s">
        <v>167</v>
      </c>
      <c r="C9" s="18" t="s">
        <v>112</v>
      </c>
      <c r="D9" s="14"/>
      <c r="E9" s="2"/>
      <c r="F9" s="2"/>
      <c r="G9" s="2"/>
      <c r="H9" s="2"/>
      <c r="I9" s="2">
        <f t="shared" si="0"/>
        <v>0</v>
      </c>
      <c r="J9" s="2">
        <f t="shared" si="1"/>
        <v>0</v>
      </c>
      <c r="K9" s="2"/>
      <c r="L9" s="2">
        <f t="shared" si="2"/>
        <v>0</v>
      </c>
      <c r="M9" s="2">
        <f t="shared" si="3"/>
        <v>1</v>
      </c>
      <c r="N9" s="2">
        <f t="shared" si="4"/>
        <v>0</v>
      </c>
      <c r="O9" s="2">
        <f t="shared" si="5"/>
        <v>0</v>
      </c>
      <c r="P9" s="3">
        <f t="shared" si="6"/>
        <v>0</v>
      </c>
      <c r="Q9" s="3">
        <f t="shared" si="7"/>
        <v>0</v>
      </c>
      <c r="R9" s="5">
        <f t="shared" si="8"/>
        <v>0</v>
      </c>
    </row>
    <row r="10" spans="1:18" ht="30" customHeight="1" x14ac:dyDescent="0.4">
      <c r="A10" s="13">
        <v>7</v>
      </c>
      <c r="B10" s="18" t="s">
        <v>163</v>
      </c>
      <c r="C10" s="18" t="s">
        <v>64</v>
      </c>
      <c r="D10" s="14"/>
      <c r="E10" s="2"/>
      <c r="F10" s="2"/>
      <c r="G10" s="2"/>
      <c r="H10" s="2"/>
      <c r="I10" s="2">
        <f t="shared" si="0"/>
        <v>0</v>
      </c>
      <c r="J10" s="2">
        <f t="shared" si="1"/>
        <v>0</v>
      </c>
      <c r="K10" s="2"/>
      <c r="L10" s="2">
        <f t="shared" si="2"/>
        <v>0</v>
      </c>
      <c r="M10" s="2">
        <f t="shared" si="3"/>
        <v>1</v>
      </c>
      <c r="N10" s="2">
        <f t="shared" si="4"/>
        <v>0</v>
      </c>
      <c r="O10" s="2">
        <f t="shared" si="5"/>
        <v>0</v>
      </c>
      <c r="P10" s="3">
        <f t="shared" si="6"/>
        <v>0</v>
      </c>
      <c r="Q10" s="3">
        <f t="shared" si="7"/>
        <v>0</v>
      </c>
      <c r="R10" s="5">
        <f t="shared" si="8"/>
        <v>0</v>
      </c>
    </row>
    <row r="11" spans="1:18" ht="30" customHeight="1" x14ac:dyDescent="0.4">
      <c r="A11" s="13">
        <v>8</v>
      </c>
      <c r="B11" s="18" t="s">
        <v>158</v>
      </c>
      <c r="C11" s="18" t="s">
        <v>112</v>
      </c>
      <c r="D11" s="14"/>
      <c r="E11" s="2"/>
      <c r="F11" s="2"/>
      <c r="G11" s="2"/>
      <c r="H11" s="2"/>
      <c r="I11" s="2">
        <f t="shared" si="0"/>
        <v>0</v>
      </c>
      <c r="J11" s="2">
        <f t="shared" si="1"/>
        <v>0</v>
      </c>
      <c r="K11" s="2"/>
      <c r="L11" s="2">
        <f t="shared" si="2"/>
        <v>0</v>
      </c>
      <c r="M11" s="2">
        <f t="shared" si="3"/>
        <v>1</v>
      </c>
      <c r="N11" s="2">
        <f t="shared" si="4"/>
        <v>0</v>
      </c>
      <c r="O11" s="2">
        <f t="shared" si="5"/>
        <v>0</v>
      </c>
      <c r="P11" s="3">
        <f t="shared" si="6"/>
        <v>0</v>
      </c>
      <c r="Q11" s="3">
        <f t="shared" si="7"/>
        <v>0</v>
      </c>
      <c r="R11" s="5">
        <f t="shared" si="8"/>
        <v>0</v>
      </c>
    </row>
    <row r="12" spans="1:18" ht="19.5" x14ac:dyDescent="0.4">
      <c r="A12" s="29" t="s">
        <v>222</v>
      </c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</row>
    <row r="13" spans="1:18" ht="31.5" customHeight="1" x14ac:dyDescent="0.4">
      <c r="C13" s="20" t="s">
        <v>36</v>
      </c>
    </row>
    <row r="14" spans="1:18" ht="39" customHeight="1" x14ac:dyDescent="0.4">
      <c r="A14" s="30" t="s">
        <v>37</v>
      </c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</row>
    <row r="15" spans="1:18" ht="43.9" customHeight="1" x14ac:dyDescent="0.4"/>
  </sheetData>
  <mergeCells count="6">
    <mergeCell ref="A1:M2"/>
    <mergeCell ref="N2:P2"/>
    <mergeCell ref="Q2:R2"/>
    <mergeCell ref="A12:R12"/>
    <mergeCell ref="A14:R14"/>
    <mergeCell ref="N1:R1"/>
  </mergeCells>
  <phoneticPr fontId="3" type="noConversion"/>
  <conditionalFormatting sqref="R5:R11">
    <cfRule type="cellIs" dxfId="5" priority="1" stopIfTrue="1" operator="lessThan">
      <formula>0</formula>
    </cfRule>
  </conditionalFormatting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workbookViewId="0">
      <selection activeCell="K3" sqref="K3"/>
    </sheetView>
  </sheetViews>
  <sheetFormatPr defaultRowHeight="17" x14ac:dyDescent="0.4"/>
  <cols>
    <col min="1" max="1" width="6.6328125" customWidth="1"/>
    <col min="2" max="2" width="9.1796875" customWidth="1"/>
    <col min="3" max="3" width="9.6328125" customWidth="1"/>
    <col min="4" max="10" width="6.6328125" customWidth="1"/>
    <col min="11" max="11" width="8.54296875" customWidth="1"/>
    <col min="12" max="17" width="6.6328125" customWidth="1"/>
    <col min="18" max="18" width="12.36328125" bestFit="1" customWidth="1"/>
  </cols>
  <sheetData>
    <row r="1" spans="1:18" ht="19.5" x14ac:dyDescent="0.4">
      <c r="A1" s="22" t="s">
        <v>168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4"/>
      <c r="N1" s="38"/>
      <c r="O1" s="39"/>
      <c r="P1" s="39"/>
      <c r="Q1" s="39"/>
      <c r="R1" s="40"/>
    </row>
    <row r="2" spans="1:18" x14ac:dyDescent="0.4">
      <c r="A2" s="25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7"/>
      <c r="N2" s="41" t="s">
        <v>202</v>
      </c>
      <c r="O2" s="42"/>
      <c r="P2" s="43"/>
      <c r="Q2" s="41" t="s">
        <v>1</v>
      </c>
      <c r="R2" s="43"/>
    </row>
    <row r="3" spans="1:18" ht="68" x14ac:dyDescent="0.4">
      <c r="A3" s="1" t="s">
        <v>2</v>
      </c>
      <c r="B3" s="15" t="s">
        <v>3</v>
      </c>
      <c r="C3" s="15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11" t="s">
        <v>205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15</v>
      </c>
      <c r="P3" s="44" t="s">
        <v>16</v>
      </c>
      <c r="Q3" s="44" t="s">
        <v>17</v>
      </c>
      <c r="R3" s="44" t="s">
        <v>18</v>
      </c>
    </row>
    <row r="4" spans="1:18" ht="35.25" customHeight="1" x14ac:dyDescent="0.4">
      <c r="A4" s="13">
        <v>1</v>
      </c>
      <c r="B4" s="21" t="s">
        <v>169</v>
      </c>
      <c r="C4" s="18" t="s">
        <v>170</v>
      </c>
      <c r="D4" s="14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RANK(L4,$L$4:$L$6)</f>
        <v>1</v>
      </c>
      <c r="N4" s="2">
        <f>MAX(D4:H4)</f>
        <v>0</v>
      </c>
      <c r="O4" s="2">
        <f>MIN(D4:H4)</f>
        <v>0</v>
      </c>
      <c r="P4" s="3">
        <f>SUM(I4-N4-O4)</f>
        <v>0</v>
      </c>
      <c r="Q4" s="3">
        <f>AVERAGE(N4:O4)</f>
        <v>0</v>
      </c>
      <c r="R4" s="4">
        <f>L4-Q4</f>
        <v>0</v>
      </c>
    </row>
    <row r="5" spans="1:18" ht="35.25" customHeight="1" x14ac:dyDescent="0.4">
      <c r="A5" s="13">
        <v>2</v>
      </c>
      <c r="B5" s="17" t="s">
        <v>171</v>
      </c>
      <c r="C5" s="18" t="s">
        <v>224</v>
      </c>
      <c r="D5" s="14"/>
      <c r="E5" s="2"/>
      <c r="F5" s="2"/>
      <c r="G5" s="2"/>
      <c r="H5" s="2"/>
      <c r="I5" s="2">
        <f t="shared" ref="I5" si="0">SUM(D5:H5)</f>
        <v>0</v>
      </c>
      <c r="J5" s="2">
        <f t="shared" ref="J5" si="1">SUM(P5/3)</f>
        <v>0</v>
      </c>
      <c r="K5" s="2"/>
      <c r="L5" s="2">
        <f t="shared" ref="L5" si="2">SUM(J5:K5)</f>
        <v>0</v>
      </c>
      <c r="M5" s="2">
        <f>RANK(L5,$L$4:$L$6)</f>
        <v>1</v>
      </c>
      <c r="N5" s="2">
        <f t="shared" ref="N5" si="3">MAX(D5:H5)</f>
        <v>0</v>
      </c>
      <c r="O5" s="2">
        <f t="shared" ref="O5" si="4">MIN(D5:H5)</f>
        <v>0</v>
      </c>
      <c r="P5" s="3">
        <f t="shared" ref="P5" si="5">SUM(I5-N5-O5)</f>
        <v>0</v>
      </c>
      <c r="Q5" s="3">
        <f t="shared" ref="Q5" si="6">AVERAGE(N5:O5)</f>
        <v>0</v>
      </c>
      <c r="R5" s="5">
        <f t="shared" ref="R5" si="7">L5-Q5</f>
        <v>0</v>
      </c>
    </row>
    <row r="6" spans="1:18" ht="19.5" x14ac:dyDescent="0.4">
      <c r="A6" s="29" t="s">
        <v>223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</row>
    <row r="7" spans="1:18" ht="31.5" customHeight="1" x14ac:dyDescent="0.4">
      <c r="A7" s="19"/>
      <c r="B7" s="19"/>
      <c r="C7" s="20" t="s">
        <v>36</v>
      </c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</row>
    <row r="8" spans="1:18" ht="39" customHeight="1" x14ac:dyDescent="0.4">
      <c r="A8" s="30" t="s">
        <v>37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</row>
    <row r="9" spans="1:18" ht="43.9" customHeight="1" x14ac:dyDescent="0.4"/>
  </sheetData>
  <mergeCells count="6">
    <mergeCell ref="A1:M2"/>
    <mergeCell ref="N2:P2"/>
    <mergeCell ref="Q2:R2"/>
    <mergeCell ref="A6:R6"/>
    <mergeCell ref="A8:R8"/>
    <mergeCell ref="N1:R1"/>
  </mergeCells>
  <phoneticPr fontId="3" type="noConversion"/>
  <conditionalFormatting sqref="R5">
    <cfRule type="cellIs" dxfId="4" priority="1" stopIfTrue="1" operator="lessThan">
      <formula>0</formula>
    </cfRule>
  </conditionalFormatting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workbookViewId="0">
      <selection activeCell="T7" sqref="T7"/>
    </sheetView>
  </sheetViews>
  <sheetFormatPr defaultRowHeight="17" x14ac:dyDescent="0.4"/>
  <cols>
    <col min="1" max="1" width="6.6328125" style="19" customWidth="1"/>
    <col min="2" max="2" width="8.08984375" style="19" customWidth="1"/>
    <col min="3" max="3" width="9.6328125" style="19" customWidth="1"/>
    <col min="4" max="10" width="6.6328125" style="19" customWidth="1"/>
    <col min="11" max="11" width="7.54296875" style="19" customWidth="1"/>
    <col min="12" max="17" width="6.6328125" style="19" customWidth="1"/>
    <col min="18" max="18" width="12.36328125" style="19" bestFit="1" customWidth="1"/>
    <col min="19" max="16384" width="8.7265625" style="19"/>
  </cols>
  <sheetData>
    <row r="1" spans="1:18" ht="19.5" x14ac:dyDescent="0.4">
      <c r="A1" s="22" t="s">
        <v>172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4"/>
      <c r="N1" s="38"/>
      <c r="O1" s="39"/>
      <c r="P1" s="39"/>
      <c r="Q1" s="39"/>
      <c r="R1" s="40"/>
    </row>
    <row r="2" spans="1:18" x14ac:dyDescent="0.4">
      <c r="A2" s="25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7"/>
      <c r="N2" s="41" t="s">
        <v>202</v>
      </c>
      <c r="O2" s="42"/>
      <c r="P2" s="43"/>
      <c r="Q2" s="41" t="s">
        <v>1</v>
      </c>
      <c r="R2" s="43"/>
    </row>
    <row r="3" spans="1:18" ht="57" customHeight="1" x14ac:dyDescent="0.4">
      <c r="A3" s="1" t="s">
        <v>2</v>
      </c>
      <c r="B3" s="15" t="s">
        <v>3</v>
      </c>
      <c r="C3" s="15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11" t="s">
        <v>207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15</v>
      </c>
      <c r="P3" s="44" t="s">
        <v>226</v>
      </c>
      <c r="Q3" s="44" t="s">
        <v>17</v>
      </c>
      <c r="R3" s="44" t="s">
        <v>18</v>
      </c>
    </row>
    <row r="4" spans="1:18" ht="35.25" customHeight="1" x14ac:dyDescent="0.4">
      <c r="A4" s="13">
        <v>1</v>
      </c>
      <c r="B4" s="17" t="s">
        <v>177</v>
      </c>
      <c r="C4" s="18" t="s">
        <v>68</v>
      </c>
      <c r="D4" s="14"/>
      <c r="E4" s="2"/>
      <c r="F4" s="2"/>
      <c r="G4" s="2"/>
      <c r="H4" s="2"/>
      <c r="I4" s="2">
        <f t="shared" ref="I4:I8" si="0">SUM(D4:H4)</f>
        <v>0</v>
      </c>
      <c r="J4" s="2">
        <f t="shared" ref="J4:J8" si="1">SUM(P4/3)</f>
        <v>0</v>
      </c>
      <c r="K4" s="2"/>
      <c r="L4" s="2">
        <f t="shared" ref="L4:L8" si="2">SUM(J4:K4)</f>
        <v>0</v>
      </c>
      <c r="M4" s="2">
        <f>RANK(L4,$L$4:$L$9)</f>
        <v>1</v>
      </c>
      <c r="N4" s="2">
        <f t="shared" ref="N4:N8" si="3">MAX(D4:H4)</f>
        <v>0</v>
      </c>
      <c r="O4" s="2">
        <f t="shared" ref="O4:O8" si="4">MIN(D4:H4)</f>
        <v>0</v>
      </c>
      <c r="P4" s="3">
        <f t="shared" ref="P4:P8" si="5">SUM(I4-N4-O4)</f>
        <v>0</v>
      </c>
      <c r="Q4" s="3">
        <f t="shared" ref="Q4:Q8" si="6">AVERAGE(N4:O4)</f>
        <v>0</v>
      </c>
      <c r="R4" s="4">
        <f t="shared" ref="R4:R8" si="7">L4-Q4</f>
        <v>0</v>
      </c>
    </row>
    <row r="5" spans="1:18" ht="35.25" customHeight="1" x14ac:dyDescent="0.4">
      <c r="A5" s="13">
        <v>2</v>
      </c>
      <c r="B5" s="17" t="s">
        <v>175</v>
      </c>
      <c r="C5" s="18" t="s">
        <v>86</v>
      </c>
      <c r="D5" s="14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f t="shared" si="2"/>
        <v>0</v>
      </c>
      <c r="M5" s="2">
        <f>RANK(L5,$L$4:$L$9)</f>
        <v>1</v>
      </c>
      <c r="N5" s="2">
        <f t="shared" si="3"/>
        <v>0</v>
      </c>
      <c r="O5" s="2">
        <f t="shared" si="4"/>
        <v>0</v>
      </c>
      <c r="P5" s="3">
        <f t="shared" si="5"/>
        <v>0</v>
      </c>
      <c r="Q5" s="3">
        <f t="shared" si="6"/>
        <v>0</v>
      </c>
      <c r="R5" s="5">
        <f t="shared" si="7"/>
        <v>0</v>
      </c>
    </row>
    <row r="6" spans="1:18" ht="35.25" customHeight="1" x14ac:dyDescent="0.4">
      <c r="A6" s="13">
        <v>3</v>
      </c>
      <c r="B6" s="17" t="s">
        <v>176</v>
      </c>
      <c r="C6" s="18" t="s">
        <v>68</v>
      </c>
      <c r="D6" s="14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>RANK(L6,$L$4:$L$9)</f>
        <v>1</v>
      </c>
      <c r="N6" s="2">
        <f t="shared" si="3"/>
        <v>0</v>
      </c>
      <c r="O6" s="2">
        <f t="shared" si="4"/>
        <v>0</v>
      </c>
      <c r="P6" s="3">
        <f t="shared" si="5"/>
        <v>0</v>
      </c>
      <c r="Q6" s="3">
        <f t="shared" si="6"/>
        <v>0</v>
      </c>
      <c r="R6" s="5">
        <f t="shared" si="7"/>
        <v>0</v>
      </c>
    </row>
    <row r="7" spans="1:18" ht="35.25" customHeight="1" x14ac:dyDescent="0.4">
      <c r="A7" s="13">
        <v>4</v>
      </c>
      <c r="B7" s="17" t="s">
        <v>173</v>
      </c>
      <c r="C7" s="18" t="s">
        <v>174</v>
      </c>
      <c r="D7" s="14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>RANK(L7,$L$4:$L$9)</f>
        <v>1</v>
      </c>
      <c r="N7" s="2">
        <f t="shared" si="3"/>
        <v>0</v>
      </c>
      <c r="O7" s="2">
        <f t="shared" si="4"/>
        <v>0</v>
      </c>
      <c r="P7" s="3">
        <f t="shared" si="5"/>
        <v>0</v>
      </c>
      <c r="Q7" s="3">
        <f t="shared" si="6"/>
        <v>0</v>
      </c>
      <c r="R7" s="5">
        <f t="shared" si="7"/>
        <v>0</v>
      </c>
    </row>
    <row r="8" spans="1:18" ht="35.25" customHeight="1" x14ac:dyDescent="0.4">
      <c r="A8" s="13">
        <v>5</v>
      </c>
      <c r="B8" s="17" t="s">
        <v>178</v>
      </c>
      <c r="C8" s="18" t="s">
        <v>86</v>
      </c>
      <c r="D8" s="14"/>
      <c r="E8" s="2"/>
      <c r="F8" s="2"/>
      <c r="G8" s="2"/>
      <c r="H8" s="2"/>
      <c r="I8" s="2">
        <f t="shared" si="0"/>
        <v>0</v>
      </c>
      <c r="J8" s="2">
        <f t="shared" si="1"/>
        <v>0</v>
      </c>
      <c r="K8" s="2"/>
      <c r="L8" s="2">
        <f t="shared" si="2"/>
        <v>0</v>
      </c>
      <c r="M8" s="2">
        <f>RANK(L8,$L$4:$L$9)</f>
        <v>1</v>
      </c>
      <c r="N8" s="2">
        <f t="shared" si="3"/>
        <v>0</v>
      </c>
      <c r="O8" s="2">
        <f t="shared" si="4"/>
        <v>0</v>
      </c>
      <c r="P8" s="3">
        <f t="shared" si="5"/>
        <v>0</v>
      </c>
      <c r="Q8" s="3">
        <f t="shared" si="6"/>
        <v>0</v>
      </c>
      <c r="R8" s="5">
        <f t="shared" si="7"/>
        <v>0</v>
      </c>
    </row>
    <row r="9" spans="1:18" ht="19.5" x14ac:dyDescent="0.4">
      <c r="A9" s="29" t="s">
        <v>225</v>
      </c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</row>
    <row r="10" spans="1:18" ht="31.5" customHeight="1" x14ac:dyDescent="0.4">
      <c r="C10" s="20" t="s">
        <v>36</v>
      </c>
    </row>
    <row r="11" spans="1:18" ht="39" customHeight="1" x14ac:dyDescent="0.4">
      <c r="A11" s="30" t="s">
        <v>37</v>
      </c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</row>
    <row r="12" spans="1:18" ht="43.9" customHeight="1" x14ac:dyDescent="0.4"/>
  </sheetData>
  <mergeCells count="6">
    <mergeCell ref="A1:M2"/>
    <mergeCell ref="N2:P2"/>
    <mergeCell ref="Q2:R2"/>
    <mergeCell ref="A9:R9"/>
    <mergeCell ref="A11:R11"/>
    <mergeCell ref="N1:R1"/>
  </mergeCells>
  <phoneticPr fontId="3" type="noConversion"/>
  <conditionalFormatting sqref="R5:R8">
    <cfRule type="cellIs" dxfId="3" priority="1" stopIfTrue="1" operator="lessThan">
      <formula>0</formula>
    </cfRule>
  </conditionalFormatting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"/>
  <sheetViews>
    <sheetView workbookViewId="0">
      <selection activeCell="U9" sqref="U9"/>
    </sheetView>
  </sheetViews>
  <sheetFormatPr defaultRowHeight="17" x14ac:dyDescent="0.4"/>
  <cols>
    <col min="1" max="1" width="6.6328125" style="19" customWidth="1"/>
    <col min="2" max="2" width="7.7265625" style="19" customWidth="1"/>
    <col min="3" max="3" width="9.6328125" style="19" customWidth="1"/>
    <col min="4" max="10" width="6.6328125" style="19" customWidth="1"/>
    <col min="11" max="11" width="8.26953125" style="19" customWidth="1"/>
    <col min="12" max="17" width="6.6328125" style="19" customWidth="1"/>
    <col min="18" max="18" width="12.36328125" style="19" bestFit="1" customWidth="1"/>
    <col min="19" max="16384" width="8.7265625" style="19"/>
  </cols>
  <sheetData>
    <row r="1" spans="1:18" ht="19.5" x14ac:dyDescent="0.4">
      <c r="A1" s="22" t="s">
        <v>179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4"/>
      <c r="N1" s="38"/>
      <c r="O1" s="39"/>
      <c r="P1" s="39"/>
      <c r="Q1" s="39"/>
      <c r="R1" s="40"/>
    </row>
    <row r="2" spans="1:18" x14ac:dyDescent="0.4">
      <c r="A2" s="25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7"/>
      <c r="N2" s="41" t="s">
        <v>202</v>
      </c>
      <c r="O2" s="42"/>
      <c r="P2" s="43"/>
      <c r="Q2" s="41" t="s">
        <v>1</v>
      </c>
      <c r="R2" s="43"/>
    </row>
    <row r="3" spans="1:18" ht="58" customHeight="1" x14ac:dyDescent="0.4">
      <c r="A3" s="1" t="s">
        <v>2</v>
      </c>
      <c r="B3" s="15" t="s">
        <v>3</v>
      </c>
      <c r="C3" s="15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11" t="s">
        <v>205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15</v>
      </c>
      <c r="P3" s="44" t="s">
        <v>16</v>
      </c>
      <c r="Q3" s="44" t="s">
        <v>17</v>
      </c>
      <c r="R3" s="44" t="s">
        <v>18</v>
      </c>
    </row>
    <row r="4" spans="1:18" ht="35.25" customHeight="1" x14ac:dyDescent="0.4">
      <c r="A4" s="13">
        <v>1</v>
      </c>
      <c r="B4" s="17" t="s">
        <v>186</v>
      </c>
      <c r="C4" s="18" t="s">
        <v>86</v>
      </c>
      <c r="D4" s="14"/>
      <c r="E4" s="2"/>
      <c r="F4" s="2"/>
      <c r="G4" s="2"/>
      <c r="H4" s="2"/>
      <c r="I4" s="2">
        <f t="shared" ref="I4:I8" si="0">SUM(D4:H4)</f>
        <v>0</v>
      </c>
      <c r="J4" s="2">
        <f t="shared" ref="J4:J8" si="1">SUM(P4/3)</f>
        <v>0</v>
      </c>
      <c r="K4" s="2"/>
      <c r="L4" s="2">
        <f t="shared" ref="L4:L8" si="2">SUM(J4:K4)</f>
        <v>0</v>
      </c>
      <c r="M4" s="2">
        <f t="shared" ref="M4:M11" si="3">RANK(L4,$L$4:$L$12)</f>
        <v>1</v>
      </c>
      <c r="N4" s="2">
        <f t="shared" ref="N4:N8" si="4">MAX(D4:H4)</f>
        <v>0</v>
      </c>
      <c r="O4" s="2">
        <f t="shared" ref="O4:O8" si="5">MIN(D4:H4)</f>
        <v>0</v>
      </c>
      <c r="P4" s="3">
        <f t="shared" ref="P4:P8" si="6">SUM(I4-N4-O4)</f>
        <v>0</v>
      </c>
      <c r="Q4" s="3">
        <f t="shared" ref="Q4:Q8" si="7">AVERAGE(N4:O4)</f>
        <v>0</v>
      </c>
      <c r="R4" s="4">
        <f t="shared" ref="R4:R8" si="8">L4-Q4</f>
        <v>0</v>
      </c>
    </row>
    <row r="5" spans="1:18" ht="35.25" customHeight="1" x14ac:dyDescent="0.4">
      <c r="A5" s="13">
        <v>2</v>
      </c>
      <c r="B5" s="17" t="s">
        <v>188</v>
      </c>
      <c r="C5" s="18" t="s">
        <v>68</v>
      </c>
      <c r="D5" s="14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f t="shared" si="2"/>
        <v>0</v>
      </c>
      <c r="M5" s="2">
        <f t="shared" si="3"/>
        <v>1</v>
      </c>
      <c r="N5" s="2">
        <f t="shared" si="4"/>
        <v>0</v>
      </c>
      <c r="O5" s="2">
        <f t="shared" si="5"/>
        <v>0</v>
      </c>
      <c r="P5" s="3">
        <f t="shared" si="6"/>
        <v>0</v>
      </c>
      <c r="Q5" s="3">
        <f t="shared" si="7"/>
        <v>0</v>
      </c>
      <c r="R5" s="5">
        <f t="shared" si="8"/>
        <v>0</v>
      </c>
    </row>
    <row r="6" spans="1:18" ht="33.5" customHeight="1" x14ac:dyDescent="0.4">
      <c r="A6" s="13">
        <v>3</v>
      </c>
      <c r="B6" s="17" t="s">
        <v>180</v>
      </c>
      <c r="C6" s="18" t="s">
        <v>174</v>
      </c>
      <c r="D6" s="14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2">
        <f t="shared" si="4"/>
        <v>0</v>
      </c>
      <c r="O6" s="2">
        <f t="shared" si="5"/>
        <v>0</v>
      </c>
      <c r="P6" s="3">
        <f t="shared" si="6"/>
        <v>0</v>
      </c>
      <c r="Q6" s="3">
        <f t="shared" si="7"/>
        <v>0</v>
      </c>
      <c r="R6" s="5">
        <f t="shared" si="8"/>
        <v>0</v>
      </c>
    </row>
    <row r="7" spans="1:18" ht="41.5" customHeight="1" x14ac:dyDescent="0.4">
      <c r="A7" s="13">
        <v>4</v>
      </c>
      <c r="B7" s="17" t="s">
        <v>181</v>
      </c>
      <c r="C7" s="18" t="s">
        <v>182</v>
      </c>
      <c r="D7" s="14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2">
        <f t="shared" si="4"/>
        <v>0</v>
      </c>
      <c r="O7" s="2">
        <f t="shared" si="5"/>
        <v>0</v>
      </c>
      <c r="P7" s="3">
        <f t="shared" si="6"/>
        <v>0</v>
      </c>
      <c r="Q7" s="3">
        <f t="shared" si="7"/>
        <v>0</v>
      </c>
      <c r="R7" s="5">
        <f t="shared" si="8"/>
        <v>0</v>
      </c>
    </row>
    <row r="8" spans="1:18" ht="37.5" customHeight="1" x14ac:dyDescent="0.4">
      <c r="A8" s="13">
        <v>5</v>
      </c>
      <c r="B8" s="17" t="s">
        <v>228</v>
      </c>
      <c r="C8" s="18" t="s">
        <v>183</v>
      </c>
      <c r="D8" s="14"/>
      <c r="E8" s="2"/>
      <c r="F8" s="2"/>
      <c r="G8" s="2"/>
      <c r="H8" s="2"/>
      <c r="I8" s="2">
        <f t="shared" si="0"/>
        <v>0</v>
      </c>
      <c r="J8" s="2">
        <f t="shared" si="1"/>
        <v>0</v>
      </c>
      <c r="K8" s="2"/>
      <c r="L8" s="2">
        <f t="shared" si="2"/>
        <v>0</v>
      </c>
      <c r="M8" s="2">
        <f t="shared" si="3"/>
        <v>1</v>
      </c>
      <c r="N8" s="2">
        <f t="shared" si="4"/>
        <v>0</v>
      </c>
      <c r="O8" s="2">
        <f t="shared" si="5"/>
        <v>0</v>
      </c>
      <c r="P8" s="3">
        <f t="shared" si="6"/>
        <v>0</v>
      </c>
      <c r="Q8" s="3">
        <f t="shared" si="7"/>
        <v>0</v>
      </c>
      <c r="R8" s="5">
        <f t="shared" si="8"/>
        <v>0</v>
      </c>
    </row>
    <row r="9" spans="1:18" ht="35.25" customHeight="1" x14ac:dyDescent="0.4">
      <c r="A9" s="13">
        <v>6</v>
      </c>
      <c r="B9" s="17" t="s">
        <v>184</v>
      </c>
      <c r="C9" s="18" t="s">
        <v>56</v>
      </c>
      <c r="D9" s="14"/>
      <c r="E9" s="2"/>
      <c r="F9" s="2"/>
      <c r="G9" s="2"/>
      <c r="H9" s="2"/>
      <c r="I9" s="2">
        <f t="shared" ref="I9:I11" si="9">SUM(D9:H9)</f>
        <v>0</v>
      </c>
      <c r="J9" s="2">
        <f t="shared" ref="J9:J11" si="10">SUM(P9/3)</f>
        <v>0</v>
      </c>
      <c r="K9" s="2"/>
      <c r="L9" s="2">
        <f t="shared" ref="L9:L11" si="11">SUM(J9:K9)</f>
        <v>0</v>
      </c>
      <c r="M9" s="2">
        <f t="shared" si="3"/>
        <v>1</v>
      </c>
      <c r="N9" s="2">
        <f t="shared" ref="N9:N11" si="12">MAX(D9:H9)</f>
        <v>0</v>
      </c>
      <c r="O9" s="2">
        <f t="shared" ref="O9:O11" si="13">MIN(D9:H9)</f>
        <v>0</v>
      </c>
      <c r="P9" s="3">
        <f t="shared" ref="P9:P11" si="14">SUM(I9-N9-O9)</f>
        <v>0</v>
      </c>
      <c r="Q9" s="3">
        <f t="shared" ref="Q9:Q11" si="15">AVERAGE(N9:O9)</f>
        <v>0</v>
      </c>
      <c r="R9" s="5">
        <f t="shared" ref="R9:R11" si="16">L9-Q9</f>
        <v>0</v>
      </c>
    </row>
    <row r="10" spans="1:18" ht="35.25" customHeight="1" x14ac:dyDescent="0.4">
      <c r="A10" s="13">
        <v>7</v>
      </c>
      <c r="B10" s="17" t="s">
        <v>185</v>
      </c>
      <c r="C10" s="18" t="s">
        <v>58</v>
      </c>
      <c r="D10" s="14"/>
      <c r="E10" s="2"/>
      <c r="F10" s="2"/>
      <c r="G10" s="2"/>
      <c r="H10" s="2"/>
      <c r="I10" s="2">
        <f t="shared" si="9"/>
        <v>0</v>
      </c>
      <c r="J10" s="2">
        <f t="shared" si="10"/>
        <v>0</v>
      </c>
      <c r="K10" s="2"/>
      <c r="L10" s="2">
        <f t="shared" si="11"/>
        <v>0</v>
      </c>
      <c r="M10" s="2">
        <f t="shared" si="3"/>
        <v>1</v>
      </c>
      <c r="N10" s="2">
        <f t="shared" si="12"/>
        <v>0</v>
      </c>
      <c r="O10" s="2">
        <f t="shared" si="13"/>
        <v>0</v>
      </c>
      <c r="P10" s="3">
        <f t="shared" si="14"/>
        <v>0</v>
      </c>
      <c r="Q10" s="3">
        <f t="shared" si="15"/>
        <v>0</v>
      </c>
      <c r="R10" s="5">
        <f t="shared" si="16"/>
        <v>0</v>
      </c>
    </row>
    <row r="11" spans="1:18" ht="35.25" customHeight="1" x14ac:dyDescent="0.4">
      <c r="A11" s="13">
        <v>8</v>
      </c>
      <c r="B11" s="17" t="s">
        <v>187</v>
      </c>
      <c r="C11" s="18" t="s">
        <v>68</v>
      </c>
      <c r="D11" s="14"/>
      <c r="E11" s="2"/>
      <c r="F11" s="2"/>
      <c r="G11" s="2"/>
      <c r="H11" s="2"/>
      <c r="I11" s="2">
        <f t="shared" si="9"/>
        <v>0</v>
      </c>
      <c r="J11" s="2">
        <f t="shared" si="10"/>
        <v>0</v>
      </c>
      <c r="K11" s="2"/>
      <c r="L11" s="2">
        <f t="shared" si="11"/>
        <v>0</v>
      </c>
      <c r="M11" s="2">
        <f t="shared" si="3"/>
        <v>1</v>
      </c>
      <c r="N11" s="2">
        <f t="shared" si="12"/>
        <v>0</v>
      </c>
      <c r="O11" s="2">
        <f t="shared" si="13"/>
        <v>0</v>
      </c>
      <c r="P11" s="3">
        <f t="shared" si="14"/>
        <v>0</v>
      </c>
      <c r="Q11" s="3">
        <f t="shared" si="15"/>
        <v>0</v>
      </c>
      <c r="R11" s="5">
        <f t="shared" si="16"/>
        <v>0</v>
      </c>
    </row>
    <row r="12" spans="1:18" ht="19.5" x14ac:dyDescent="0.4">
      <c r="A12" s="29" t="s">
        <v>227</v>
      </c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</row>
    <row r="13" spans="1:18" ht="46.5" customHeight="1" x14ac:dyDescent="0.4">
      <c r="C13" s="20" t="s">
        <v>36</v>
      </c>
    </row>
    <row r="14" spans="1:18" ht="46.5" customHeight="1" x14ac:dyDescent="0.4">
      <c r="A14" s="30" t="s">
        <v>37</v>
      </c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</row>
  </sheetData>
  <mergeCells count="6">
    <mergeCell ref="A1:M2"/>
    <mergeCell ref="N2:P2"/>
    <mergeCell ref="Q2:R2"/>
    <mergeCell ref="A12:R12"/>
    <mergeCell ref="A14:R14"/>
    <mergeCell ref="N1:R1"/>
  </mergeCells>
  <phoneticPr fontId="3" type="noConversion"/>
  <conditionalFormatting sqref="R5:R11">
    <cfRule type="cellIs" dxfId="2" priority="1" stopIfTrue="1" operator="lessThan">
      <formula>0</formula>
    </cfRule>
  </conditionalFormatting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"/>
  <sheetViews>
    <sheetView tabSelected="1" topLeftCell="A7" workbookViewId="0">
      <selection activeCell="A14" sqref="A14:R14"/>
    </sheetView>
  </sheetViews>
  <sheetFormatPr defaultRowHeight="17" x14ac:dyDescent="0.4"/>
  <cols>
    <col min="1" max="1" width="6.6328125" style="19" customWidth="1"/>
    <col min="2" max="2" width="7.453125" style="19" customWidth="1"/>
    <col min="3" max="3" width="9.6328125" style="19" customWidth="1"/>
    <col min="4" max="10" width="6.6328125" style="19" customWidth="1"/>
    <col min="11" max="11" width="8" style="19" customWidth="1"/>
    <col min="12" max="17" width="6.6328125" style="19" customWidth="1"/>
    <col min="18" max="18" width="12.36328125" style="19" bestFit="1" customWidth="1"/>
    <col min="19" max="16384" width="8.7265625" style="19"/>
  </cols>
  <sheetData>
    <row r="1" spans="1:18" ht="19.5" x14ac:dyDescent="0.4">
      <c r="A1" s="22" t="s">
        <v>189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4"/>
      <c r="N1" s="38"/>
      <c r="O1" s="39"/>
      <c r="P1" s="39"/>
      <c r="Q1" s="39"/>
      <c r="R1" s="40"/>
    </row>
    <row r="2" spans="1:18" x14ac:dyDescent="0.4">
      <c r="A2" s="25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7"/>
      <c r="N2" s="41" t="s">
        <v>202</v>
      </c>
      <c r="O2" s="42"/>
      <c r="P2" s="43"/>
      <c r="Q2" s="41" t="s">
        <v>1</v>
      </c>
      <c r="R2" s="43"/>
    </row>
    <row r="3" spans="1:18" ht="68" x14ac:dyDescent="0.4">
      <c r="A3" s="1" t="s">
        <v>2</v>
      </c>
      <c r="B3" s="15" t="s">
        <v>3</v>
      </c>
      <c r="C3" s="15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11" t="s">
        <v>205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15</v>
      </c>
      <c r="P3" s="44" t="s">
        <v>16</v>
      </c>
      <c r="Q3" s="44" t="s">
        <v>17</v>
      </c>
      <c r="R3" s="44" t="s">
        <v>18</v>
      </c>
    </row>
    <row r="4" spans="1:18" ht="35.25" customHeight="1" x14ac:dyDescent="0.4">
      <c r="A4" s="13">
        <v>1</v>
      </c>
      <c r="B4" s="17" t="s">
        <v>198</v>
      </c>
      <c r="C4" s="18" t="s">
        <v>34</v>
      </c>
      <c r="D4" s="14"/>
      <c r="E4" s="2"/>
      <c r="F4" s="2"/>
      <c r="G4" s="2"/>
      <c r="H4" s="2"/>
      <c r="I4" s="2">
        <f t="shared" ref="I4:I11" si="0">SUM(D4:H4)</f>
        <v>0</v>
      </c>
      <c r="J4" s="2">
        <f t="shared" ref="J4:J11" si="1">SUM(P4/3)</f>
        <v>0</v>
      </c>
      <c r="K4" s="2"/>
      <c r="L4" s="2">
        <f t="shared" ref="L4:L11" si="2">SUM(J4:K4)</f>
        <v>0</v>
      </c>
      <c r="M4" s="2">
        <f t="shared" ref="M4:M11" si="3">RANK(L4,$L$4:$L$12)</f>
        <v>1</v>
      </c>
      <c r="N4" s="2">
        <f t="shared" ref="N4:N11" si="4">MAX(D4:H4)</f>
        <v>0</v>
      </c>
      <c r="O4" s="2">
        <f t="shared" ref="O4:O11" si="5">MIN(D4:H4)</f>
        <v>0</v>
      </c>
      <c r="P4" s="3">
        <f t="shared" ref="P4:P11" si="6">SUM(I4-N4-O4)</f>
        <v>0</v>
      </c>
      <c r="Q4" s="3">
        <f t="shared" ref="Q4:Q11" si="7">AVERAGE(N4:O4)</f>
        <v>0</v>
      </c>
      <c r="R4" s="4">
        <f t="shared" ref="R4:R11" si="8">L4-Q4</f>
        <v>0</v>
      </c>
    </row>
    <row r="5" spans="1:18" ht="35.25" customHeight="1" x14ac:dyDescent="0.4">
      <c r="A5" s="13">
        <v>2</v>
      </c>
      <c r="B5" s="17" t="s">
        <v>191</v>
      </c>
      <c r="C5" s="18" t="s">
        <v>23</v>
      </c>
      <c r="D5" s="14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f t="shared" si="2"/>
        <v>0</v>
      </c>
      <c r="M5" s="2">
        <f t="shared" si="3"/>
        <v>1</v>
      </c>
      <c r="N5" s="2">
        <f t="shared" si="4"/>
        <v>0</v>
      </c>
      <c r="O5" s="2">
        <f t="shared" si="5"/>
        <v>0</v>
      </c>
      <c r="P5" s="3">
        <f t="shared" si="6"/>
        <v>0</v>
      </c>
      <c r="Q5" s="3">
        <f t="shared" si="7"/>
        <v>0</v>
      </c>
      <c r="R5" s="5">
        <f t="shared" si="8"/>
        <v>0</v>
      </c>
    </row>
    <row r="6" spans="1:18" ht="35.25" customHeight="1" x14ac:dyDescent="0.4">
      <c r="A6" s="13">
        <v>3</v>
      </c>
      <c r="B6" s="17" t="s">
        <v>192</v>
      </c>
      <c r="C6" s="18" t="s">
        <v>193</v>
      </c>
      <c r="D6" s="14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2">
        <f t="shared" si="4"/>
        <v>0</v>
      </c>
      <c r="O6" s="2">
        <f t="shared" si="5"/>
        <v>0</v>
      </c>
      <c r="P6" s="3">
        <f t="shared" si="6"/>
        <v>0</v>
      </c>
      <c r="Q6" s="3">
        <f t="shared" si="7"/>
        <v>0</v>
      </c>
      <c r="R6" s="5">
        <f t="shared" si="8"/>
        <v>0</v>
      </c>
    </row>
    <row r="7" spans="1:18" ht="35.25" customHeight="1" x14ac:dyDescent="0.4">
      <c r="A7" s="13">
        <v>4</v>
      </c>
      <c r="B7" s="17" t="s">
        <v>194</v>
      </c>
      <c r="C7" s="18" t="s">
        <v>34</v>
      </c>
      <c r="D7" s="14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si="2"/>
        <v>0</v>
      </c>
      <c r="M7" s="2">
        <f t="shared" si="3"/>
        <v>1</v>
      </c>
      <c r="N7" s="2">
        <f t="shared" si="4"/>
        <v>0</v>
      </c>
      <c r="O7" s="2">
        <f t="shared" si="5"/>
        <v>0</v>
      </c>
      <c r="P7" s="3">
        <f t="shared" si="6"/>
        <v>0</v>
      </c>
      <c r="Q7" s="3">
        <f t="shared" si="7"/>
        <v>0</v>
      </c>
      <c r="R7" s="5">
        <f t="shared" si="8"/>
        <v>0</v>
      </c>
    </row>
    <row r="8" spans="1:18" ht="35.25" customHeight="1" x14ac:dyDescent="0.4">
      <c r="A8" s="13">
        <v>5</v>
      </c>
      <c r="B8" s="17" t="s">
        <v>195</v>
      </c>
      <c r="C8" s="18" t="s">
        <v>23</v>
      </c>
      <c r="D8" s="14"/>
      <c r="E8" s="2"/>
      <c r="F8" s="2"/>
      <c r="G8" s="2"/>
      <c r="H8" s="2"/>
      <c r="I8" s="2">
        <f t="shared" si="0"/>
        <v>0</v>
      </c>
      <c r="J8" s="2">
        <f t="shared" si="1"/>
        <v>0</v>
      </c>
      <c r="K8" s="2"/>
      <c r="L8" s="2">
        <f t="shared" si="2"/>
        <v>0</v>
      </c>
      <c r="M8" s="2">
        <f t="shared" si="3"/>
        <v>1</v>
      </c>
      <c r="N8" s="2">
        <f t="shared" si="4"/>
        <v>0</v>
      </c>
      <c r="O8" s="2">
        <f t="shared" si="5"/>
        <v>0</v>
      </c>
      <c r="P8" s="3">
        <f t="shared" si="6"/>
        <v>0</v>
      </c>
      <c r="Q8" s="3">
        <f t="shared" si="7"/>
        <v>0</v>
      </c>
      <c r="R8" s="5">
        <f t="shared" si="8"/>
        <v>0</v>
      </c>
    </row>
    <row r="9" spans="1:18" ht="35.25" customHeight="1" x14ac:dyDescent="0.4">
      <c r="A9" s="13">
        <v>6</v>
      </c>
      <c r="B9" s="17" t="s">
        <v>190</v>
      </c>
      <c r="C9" s="18" t="s">
        <v>20</v>
      </c>
      <c r="D9" s="14"/>
      <c r="E9" s="2"/>
      <c r="F9" s="2"/>
      <c r="G9" s="2"/>
      <c r="H9" s="2"/>
      <c r="I9" s="2">
        <f t="shared" si="0"/>
        <v>0</v>
      </c>
      <c r="J9" s="2">
        <f t="shared" si="1"/>
        <v>0</v>
      </c>
      <c r="K9" s="2"/>
      <c r="L9" s="2">
        <f t="shared" si="2"/>
        <v>0</v>
      </c>
      <c r="M9" s="2">
        <f t="shared" si="3"/>
        <v>1</v>
      </c>
      <c r="N9" s="2">
        <f t="shared" si="4"/>
        <v>0</v>
      </c>
      <c r="O9" s="2">
        <f t="shared" si="5"/>
        <v>0</v>
      </c>
      <c r="P9" s="3">
        <f t="shared" si="6"/>
        <v>0</v>
      </c>
      <c r="Q9" s="3">
        <f t="shared" si="7"/>
        <v>0</v>
      </c>
      <c r="R9" s="5">
        <f t="shared" si="8"/>
        <v>0</v>
      </c>
    </row>
    <row r="10" spans="1:18" ht="35.25" customHeight="1" x14ac:dyDescent="0.4">
      <c r="A10" s="13">
        <v>7</v>
      </c>
      <c r="B10" s="17" t="s">
        <v>196</v>
      </c>
      <c r="C10" s="18" t="s">
        <v>34</v>
      </c>
      <c r="D10" s="14"/>
      <c r="E10" s="2"/>
      <c r="F10" s="2"/>
      <c r="G10" s="2"/>
      <c r="H10" s="2"/>
      <c r="I10" s="2">
        <f t="shared" si="0"/>
        <v>0</v>
      </c>
      <c r="J10" s="2">
        <f t="shared" si="1"/>
        <v>0</v>
      </c>
      <c r="K10" s="2"/>
      <c r="L10" s="2">
        <f t="shared" si="2"/>
        <v>0</v>
      </c>
      <c r="M10" s="2">
        <f t="shared" si="3"/>
        <v>1</v>
      </c>
      <c r="N10" s="2">
        <f t="shared" si="4"/>
        <v>0</v>
      </c>
      <c r="O10" s="2">
        <f t="shared" si="5"/>
        <v>0</v>
      </c>
      <c r="P10" s="3">
        <f t="shared" si="6"/>
        <v>0</v>
      </c>
      <c r="Q10" s="3">
        <f t="shared" si="7"/>
        <v>0</v>
      </c>
      <c r="R10" s="5">
        <f t="shared" si="8"/>
        <v>0</v>
      </c>
    </row>
    <row r="11" spans="1:18" ht="35.25" customHeight="1" x14ac:dyDescent="0.4">
      <c r="A11" s="13">
        <v>8</v>
      </c>
      <c r="B11" s="17" t="s">
        <v>197</v>
      </c>
      <c r="C11" s="18" t="s">
        <v>23</v>
      </c>
      <c r="D11" s="14"/>
      <c r="E11" s="2"/>
      <c r="F11" s="2"/>
      <c r="G11" s="2"/>
      <c r="H11" s="2"/>
      <c r="I11" s="2">
        <f t="shared" si="0"/>
        <v>0</v>
      </c>
      <c r="J11" s="2">
        <f t="shared" si="1"/>
        <v>0</v>
      </c>
      <c r="K11" s="2"/>
      <c r="L11" s="2">
        <f t="shared" si="2"/>
        <v>0</v>
      </c>
      <c r="M11" s="2">
        <f t="shared" si="3"/>
        <v>1</v>
      </c>
      <c r="N11" s="2">
        <f t="shared" si="4"/>
        <v>0</v>
      </c>
      <c r="O11" s="2">
        <f t="shared" si="5"/>
        <v>0</v>
      </c>
      <c r="P11" s="3">
        <f t="shared" si="6"/>
        <v>0</v>
      </c>
      <c r="Q11" s="3">
        <f t="shared" si="7"/>
        <v>0</v>
      </c>
      <c r="R11" s="5">
        <f t="shared" si="8"/>
        <v>0</v>
      </c>
    </row>
    <row r="12" spans="1:18" ht="19.5" x14ac:dyDescent="0.4">
      <c r="A12" s="29" t="s">
        <v>227</v>
      </c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</row>
    <row r="13" spans="1:18" ht="46.5" customHeight="1" x14ac:dyDescent="0.4">
      <c r="C13" s="20" t="s">
        <v>36</v>
      </c>
    </row>
    <row r="14" spans="1:18" ht="46.5" customHeight="1" x14ac:dyDescent="0.4">
      <c r="A14" s="30" t="s">
        <v>37</v>
      </c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</row>
  </sheetData>
  <mergeCells count="6">
    <mergeCell ref="A1:M2"/>
    <mergeCell ref="N2:P2"/>
    <mergeCell ref="Q2:R2"/>
    <mergeCell ref="A12:R12"/>
    <mergeCell ref="A14:R14"/>
    <mergeCell ref="N1:R1"/>
  </mergeCells>
  <phoneticPr fontId="3" type="noConversion"/>
  <conditionalFormatting sqref="R5:R11">
    <cfRule type="cellIs" dxfId="1" priority="1" stopIfTrue="1" operator="lessThan">
      <formula>0</formula>
    </cfRule>
  </conditionalFormatting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workbookViewId="0">
      <selection activeCell="A6" sqref="A6:R6"/>
    </sheetView>
  </sheetViews>
  <sheetFormatPr defaultRowHeight="17" x14ac:dyDescent="0.4"/>
  <cols>
    <col min="1" max="1" width="6.6328125" customWidth="1"/>
    <col min="2" max="2" width="7.54296875" customWidth="1"/>
    <col min="3" max="3" width="9.7265625" customWidth="1"/>
    <col min="4" max="10" width="6.6328125" customWidth="1"/>
    <col min="11" max="11" width="8.08984375" customWidth="1"/>
    <col min="12" max="17" width="6.6328125" customWidth="1"/>
    <col min="18" max="18" width="12.36328125" bestFit="1" customWidth="1"/>
  </cols>
  <sheetData>
    <row r="1" spans="1:18" ht="19.5" x14ac:dyDescent="0.4">
      <c r="A1" s="22" t="s">
        <v>199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4"/>
      <c r="N1" s="38"/>
      <c r="O1" s="39"/>
      <c r="P1" s="39"/>
      <c r="Q1" s="39"/>
      <c r="R1" s="40"/>
    </row>
    <row r="2" spans="1:18" x14ac:dyDescent="0.4">
      <c r="A2" s="25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7"/>
      <c r="N2" s="41" t="s">
        <v>202</v>
      </c>
      <c r="O2" s="42"/>
      <c r="P2" s="43"/>
      <c r="Q2" s="41" t="s">
        <v>1</v>
      </c>
      <c r="R2" s="43"/>
    </row>
    <row r="3" spans="1:18" ht="68" x14ac:dyDescent="0.4">
      <c r="A3" s="1" t="s">
        <v>2</v>
      </c>
      <c r="B3" s="15" t="s">
        <v>3</v>
      </c>
      <c r="C3" s="15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11" t="s">
        <v>207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15</v>
      </c>
      <c r="P3" s="44" t="s">
        <v>16</v>
      </c>
      <c r="Q3" s="44" t="s">
        <v>17</v>
      </c>
      <c r="R3" s="44" t="s">
        <v>18</v>
      </c>
    </row>
    <row r="4" spans="1:18" ht="35.25" customHeight="1" x14ac:dyDescent="0.4">
      <c r="A4" s="13">
        <v>1</v>
      </c>
      <c r="B4" s="17" t="s">
        <v>200</v>
      </c>
      <c r="C4" s="18" t="s">
        <v>44</v>
      </c>
      <c r="D4" s="14"/>
      <c r="E4" s="2"/>
      <c r="F4" s="2"/>
      <c r="G4" s="2"/>
      <c r="H4" s="2"/>
      <c r="I4" s="2">
        <f t="shared" ref="I4:I5" si="0">SUM(D4:H4)</f>
        <v>0</v>
      </c>
      <c r="J4" s="2">
        <f t="shared" ref="J4:J5" si="1">SUM(P4/3)</f>
        <v>0</v>
      </c>
      <c r="K4" s="2"/>
      <c r="L4" s="2">
        <f t="shared" ref="L4:L5" si="2">SUM(J4:K4)</f>
        <v>0</v>
      </c>
      <c r="M4" s="2">
        <f>RANK(L4,$L$4:$L$6)</f>
        <v>1</v>
      </c>
      <c r="N4" s="2">
        <f t="shared" ref="N4:N5" si="3">MAX(D4:H4)</f>
        <v>0</v>
      </c>
      <c r="O4" s="2">
        <f t="shared" ref="O4:O5" si="4">MIN(D4:H4)</f>
        <v>0</v>
      </c>
      <c r="P4" s="3">
        <f t="shared" ref="P4:P5" si="5">SUM(I4-N4-O4)</f>
        <v>0</v>
      </c>
      <c r="Q4" s="3">
        <f t="shared" ref="Q4:Q5" si="6">AVERAGE(N4:O4)</f>
        <v>0</v>
      </c>
      <c r="R4" s="4">
        <f t="shared" ref="R4:R5" si="7">L4-Q4</f>
        <v>0</v>
      </c>
    </row>
    <row r="5" spans="1:18" ht="35.25" customHeight="1" x14ac:dyDescent="0.4">
      <c r="A5" s="13">
        <v>2</v>
      </c>
      <c r="B5" s="17" t="s">
        <v>201</v>
      </c>
      <c r="C5" s="18" t="s">
        <v>193</v>
      </c>
      <c r="D5" s="14"/>
      <c r="E5" s="2"/>
      <c r="F5" s="2"/>
      <c r="G5" s="2"/>
      <c r="H5" s="2"/>
      <c r="I5" s="2">
        <f t="shared" si="0"/>
        <v>0</v>
      </c>
      <c r="J5" s="2">
        <f t="shared" si="1"/>
        <v>0</v>
      </c>
      <c r="K5" s="2"/>
      <c r="L5" s="2">
        <f t="shared" si="2"/>
        <v>0</v>
      </c>
      <c r="M5" s="2">
        <f>RANK(L5,$L$4:$L$6)</f>
        <v>1</v>
      </c>
      <c r="N5" s="2">
        <f t="shared" si="3"/>
        <v>0</v>
      </c>
      <c r="O5" s="2">
        <f t="shared" si="4"/>
        <v>0</v>
      </c>
      <c r="P5" s="3">
        <f t="shared" si="5"/>
        <v>0</v>
      </c>
      <c r="Q5" s="3">
        <f t="shared" si="6"/>
        <v>0</v>
      </c>
      <c r="R5" s="5">
        <f t="shared" si="7"/>
        <v>0</v>
      </c>
    </row>
    <row r="6" spans="1:18" ht="19.5" x14ac:dyDescent="0.4">
      <c r="A6" s="29" t="s">
        <v>229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</row>
    <row r="7" spans="1:18" ht="46.5" customHeight="1" x14ac:dyDescent="0.4">
      <c r="A7" s="19"/>
      <c r="B7" s="19"/>
      <c r="C7" s="20" t="s">
        <v>36</v>
      </c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</row>
    <row r="8" spans="1:18" ht="46.5" customHeight="1" x14ac:dyDescent="0.4">
      <c r="A8" s="30" t="s">
        <v>37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</row>
  </sheetData>
  <mergeCells count="6">
    <mergeCell ref="A1:M2"/>
    <mergeCell ref="N2:P2"/>
    <mergeCell ref="Q2:R2"/>
    <mergeCell ref="A6:R6"/>
    <mergeCell ref="A8:R8"/>
    <mergeCell ref="N1:R1"/>
  </mergeCells>
  <phoneticPr fontId="3" type="noConversion"/>
  <conditionalFormatting sqref="R5">
    <cfRule type="cellIs" dxfId="0" priority="1" stopIfTrue="1" operator="lessThan">
      <formula>0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21</vt:i4>
      </vt:variant>
    </vt:vector>
  </HeadingPairs>
  <TitlesOfParts>
    <vt:vector size="21" baseType="lpstr">
      <vt:lpstr>(20)國男國術長兵</vt:lpstr>
      <vt:lpstr>(21)國女國術長兵</vt:lpstr>
      <vt:lpstr>(22)小高男國術長兵</vt:lpstr>
      <vt:lpstr>(23)小高女國術長兵</vt:lpstr>
      <vt:lpstr>(24)國女國術雙兵</vt:lpstr>
      <vt:lpstr>(25)小高男國術雙兵</vt:lpstr>
      <vt:lpstr>(26)小高女國術雙兵</vt:lpstr>
      <vt:lpstr>(27)小高男功夫扇</vt:lpstr>
      <vt:lpstr>(28)小高女功夫扇</vt:lpstr>
      <vt:lpstr>(29)小低女功夫扇</vt:lpstr>
      <vt:lpstr>(30)國男內家拳</vt:lpstr>
      <vt:lpstr>(31)國女內家拳</vt:lpstr>
      <vt:lpstr>(32)小高男內家拳</vt:lpstr>
      <vt:lpstr>(33)小高女內家拳</vt:lpstr>
      <vt:lpstr>(34)小低女五步拳</vt:lpstr>
      <vt:lpstr>(35)小低男五步拳</vt:lpstr>
      <vt:lpstr>(36)小低男對練</vt:lpstr>
      <vt:lpstr>(37)小高女對練</vt:lpstr>
      <vt:lpstr>(38)小高男對練</vt:lpstr>
      <vt:lpstr>(39)國男對練</vt:lpstr>
      <vt:lpstr>(40)國女對練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acer</dc:creator>
  <cp:keywords/>
  <dc:description/>
  <cp:lastModifiedBy>acer</cp:lastModifiedBy>
  <cp:revision/>
  <dcterms:created xsi:type="dcterms:W3CDTF">2020-11-01T09:36:57Z</dcterms:created>
  <dcterms:modified xsi:type="dcterms:W3CDTF">2023-11-15T13:23:48Z</dcterms:modified>
  <cp:category/>
  <cp:contentStatus/>
</cp:coreProperties>
</file>