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OneDrive\桌面\112秋季縣長盃\"/>
    </mc:Choice>
  </mc:AlternateContent>
  <bookViews>
    <workbookView xWindow="9000" yWindow="0" windowWidth="14140" windowHeight="12340" firstSheet="16" activeTab="20"/>
  </bookViews>
  <sheets>
    <sheet name="(20)小高女太極拳" sheetId="1" r:id="rId1"/>
    <sheet name="(21)國女太極拳" sheetId="2" r:id="rId2"/>
    <sheet name="(22)社女太極拳" sheetId="3" r:id="rId3"/>
    <sheet name="(23)小高女武術棍" sheetId="4" r:id="rId4"/>
    <sheet name="(24)小高男武術棍" sheetId="5" r:id="rId5"/>
    <sheet name="(25)國男武術棍" sheetId="6" r:id="rId6"/>
    <sheet name="(26)小低女羅漢化技" sheetId="7" r:id="rId7"/>
    <sheet name="(27)小高女羅漢化技" sheetId="8" r:id="rId8"/>
    <sheet name="(28)小高男羅漢化技" sheetId="9" r:id="rId9"/>
    <sheet name="(29) 國男羅漢化技" sheetId="10" r:id="rId10"/>
    <sheet name="(30)小高男武術刀" sheetId="11" r:id="rId11"/>
    <sheet name="(31)小高女武術劍" sheetId="12" r:id="rId12"/>
    <sheet name="(32)小高男武術劍" sheetId="14" r:id="rId13"/>
    <sheet name="(33)國女武術劍" sheetId="15" r:id="rId14"/>
    <sheet name="(34)小高女長拳" sheetId="16" r:id="rId15"/>
    <sheet name="(35)小高男長拳" sheetId="17" r:id="rId16"/>
    <sheet name="(36)國男長拳" sheetId="18" r:id="rId17"/>
    <sheet name="(37)國女長拳" sheetId="19" r:id="rId18"/>
    <sheet name="(38)國女南拳" sheetId="20" r:id="rId19"/>
    <sheet name="(39)國男南拳" sheetId="21" r:id="rId20"/>
    <sheet name="(40)國小高年級北拳團練" sheetId="22" r:id="rId2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0" i="9" l="1"/>
  <c r="N20" i="9"/>
  <c r="Q20" i="9" s="1"/>
  <c r="I20" i="9"/>
  <c r="O19" i="9"/>
  <c r="N19" i="9"/>
  <c r="Q19" i="9" s="1"/>
  <c r="I19" i="9"/>
  <c r="O18" i="9"/>
  <c r="N18" i="9"/>
  <c r="Q18" i="9" s="1"/>
  <c r="I18" i="9"/>
  <c r="O17" i="9"/>
  <c r="N17" i="9"/>
  <c r="Q17" i="9" s="1"/>
  <c r="I17" i="9"/>
  <c r="O16" i="9"/>
  <c r="Q16" i="9" s="1"/>
  <c r="N16" i="9"/>
  <c r="I16" i="9"/>
  <c r="Q15" i="9"/>
  <c r="P15" i="9"/>
  <c r="J15" i="9" s="1"/>
  <c r="L15" i="9" s="1"/>
  <c r="O15" i="9"/>
  <c r="N15" i="9"/>
  <c r="I15" i="9"/>
  <c r="Q14" i="9"/>
  <c r="O14" i="9"/>
  <c r="N14" i="9"/>
  <c r="I14" i="9"/>
  <c r="P14" i="9" s="1"/>
  <c r="J14" i="9" s="1"/>
  <c r="L14" i="9" s="1"/>
  <c r="O13" i="9"/>
  <c r="N13" i="9"/>
  <c r="Q13" i="9" s="1"/>
  <c r="I13" i="9"/>
  <c r="P13" i="9" s="1"/>
  <c r="J13" i="9" s="1"/>
  <c r="L13" i="9" s="1"/>
  <c r="O12" i="9"/>
  <c r="N12" i="9"/>
  <c r="Q12" i="9" s="1"/>
  <c r="I12" i="9"/>
  <c r="O11" i="9"/>
  <c r="N11" i="9"/>
  <c r="Q11" i="9" s="1"/>
  <c r="I11" i="9"/>
  <c r="Q6" i="22"/>
  <c r="O6" i="22"/>
  <c r="N6" i="22"/>
  <c r="I6" i="22"/>
  <c r="P6" i="22" s="1"/>
  <c r="J6" i="22" s="1"/>
  <c r="L6" i="22" s="1"/>
  <c r="O7" i="22"/>
  <c r="N7" i="22"/>
  <c r="Q7" i="22" s="1"/>
  <c r="I7" i="22"/>
  <c r="P7" i="22" s="1"/>
  <c r="J7" i="22" s="1"/>
  <c r="L7" i="22" s="1"/>
  <c r="O5" i="22"/>
  <c r="N5" i="22"/>
  <c r="Q5" i="22" s="1"/>
  <c r="I5" i="22"/>
  <c r="P5" i="22" s="1"/>
  <c r="J5" i="22" s="1"/>
  <c r="L5" i="22" s="1"/>
  <c r="O4" i="22"/>
  <c r="N4" i="22"/>
  <c r="I4" i="22"/>
  <c r="O5" i="21"/>
  <c r="N5" i="21"/>
  <c r="Q5" i="21" s="1"/>
  <c r="I5" i="21"/>
  <c r="O6" i="21"/>
  <c r="N6" i="21"/>
  <c r="Q6" i="21" s="1"/>
  <c r="I6" i="21"/>
  <c r="O4" i="21"/>
  <c r="N4" i="21"/>
  <c r="Q4" i="21" s="1"/>
  <c r="I4" i="21"/>
  <c r="O5" i="20"/>
  <c r="N5" i="20"/>
  <c r="Q5" i="20" s="1"/>
  <c r="I5" i="20"/>
  <c r="O4" i="20"/>
  <c r="N4" i="20"/>
  <c r="I4" i="20"/>
  <c r="O8" i="19"/>
  <c r="N8" i="19"/>
  <c r="Q8" i="19" s="1"/>
  <c r="I8" i="19"/>
  <c r="O7" i="19"/>
  <c r="N7" i="19"/>
  <c r="Q7" i="19" s="1"/>
  <c r="I7" i="19"/>
  <c r="O6" i="19"/>
  <c r="N6" i="19"/>
  <c r="I6" i="19"/>
  <c r="O5" i="19"/>
  <c r="N5" i="19"/>
  <c r="Q5" i="19" s="1"/>
  <c r="I5" i="19"/>
  <c r="P5" i="19" s="1"/>
  <c r="J5" i="19" s="1"/>
  <c r="L5" i="19" s="1"/>
  <c r="O4" i="19"/>
  <c r="Q4" i="19" s="1"/>
  <c r="N4" i="19"/>
  <c r="I4" i="19"/>
  <c r="O9" i="18"/>
  <c r="N9" i="18"/>
  <c r="Q9" i="18" s="1"/>
  <c r="I9" i="18"/>
  <c r="O8" i="18"/>
  <c r="N8" i="18"/>
  <c r="Q8" i="18" s="1"/>
  <c r="I8" i="18"/>
  <c r="O7" i="18"/>
  <c r="N7" i="18"/>
  <c r="Q7" i="18" s="1"/>
  <c r="I7" i="18"/>
  <c r="O10" i="18"/>
  <c r="N10" i="18"/>
  <c r="Q10" i="18" s="1"/>
  <c r="I10" i="18"/>
  <c r="O6" i="18"/>
  <c r="N6" i="18"/>
  <c r="Q6" i="18" s="1"/>
  <c r="I6" i="18"/>
  <c r="O5" i="18"/>
  <c r="N5" i="18"/>
  <c r="Q5" i="18" s="1"/>
  <c r="I5" i="18"/>
  <c r="O4" i="18"/>
  <c r="N4" i="18"/>
  <c r="Q4" i="18" s="1"/>
  <c r="I4" i="18"/>
  <c r="O6" i="16"/>
  <c r="N6" i="16"/>
  <c r="Q6" i="16" s="1"/>
  <c r="I6" i="16"/>
  <c r="P6" i="16" s="1"/>
  <c r="J6" i="16" s="1"/>
  <c r="L6" i="16" s="1"/>
  <c r="O6" i="17"/>
  <c r="N6" i="17"/>
  <c r="Q6" i="17" s="1"/>
  <c r="I6" i="17"/>
  <c r="O7" i="17"/>
  <c r="N7" i="17"/>
  <c r="Q7" i="17" s="1"/>
  <c r="I7" i="17"/>
  <c r="O5" i="17"/>
  <c r="N5" i="17"/>
  <c r="Q5" i="17" s="1"/>
  <c r="I5" i="17"/>
  <c r="O4" i="17"/>
  <c r="N4" i="17"/>
  <c r="Q4" i="17" s="1"/>
  <c r="I4" i="17"/>
  <c r="O7" i="16"/>
  <c r="N7" i="16"/>
  <c r="Q7" i="16" s="1"/>
  <c r="I7" i="16"/>
  <c r="O5" i="16"/>
  <c r="N5" i="16"/>
  <c r="Q5" i="16" s="1"/>
  <c r="I5" i="16"/>
  <c r="O4" i="16"/>
  <c r="N4" i="16"/>
  <c r="Q4" i="16" s="1"/>
  <c r="I4" i="16"/>
  <c r="O10" i="15"/>
  <c r="N10" i="15"/>
  <c r="Q10" i="15" s="1"/>
  <c r="I10" i="15"/>
  <c r="O9" i="15"/>
  <c r="N9" i="15"/>
  <c r="Q9" i="15" s="1"/>
  <c r="I9" i="15"/>
  <c r="O8" i="15"/>
  <c r="N8" i="15"/>
  <c r="Q8" i="15" s="1"/>
  <c r="I8" i="15"/>
  <c r="O7" i="15"/>
  <c r="N7" i="15"/>
  <c r="Q7" i="15" s="1"/>
  <c r="I7" i="15"/>
  <c r="O6" i="15"/>
  <c r="Q6" i="15" s="1"/>
  <c r="N6" i="15"/>
  <c r="I6" i="15"/>
  <c r="Q5" i="15"/>
  <c r="P5" i="15"/>
  <c r="J5" i="15" s="1"/>
  <c r="L5" i="15" s="1"/>
  <c r="O5" i="15"/>
  <c r="N5" i="15"/>
  <c r="I5" i="15"/>
  <c r="Q4" i="15"/>
  <c r="O4" i="15"/>
  <c r="N4" i="15"/>
  <c r="I4" i="15"/>
  <c r="P4" i="15" s="1"/>
  <c r="J4" i="15" s="1"/>
  <c r="L4" i="15" s="1"/>
  <c r="O6" i="14"/>
  <c r="N6" i="14"/>
  <c r="I6" i="14"/>
  <c r="O5" i="14"/>
  <c r="N5" i="14"/>
  <c r="Q5" i="14" s="1"/>
  <c r="I5" i="14"/>
  <c r="P5" i="14" s="1"/>
  <c r="J5" i="14" s="1"/>
  <c r="L5" i="14" s="1"/>
  <c r="O4" i="14"/>
  <c r="N4" i="14"/>
  <c r="Q4" i="14" s="1"/>
  <c r="I4" i="14"/>
  <c r="P4" i="14" s="1"/>
  <c r="J4" i="14" s="1"/>
  <c r="L4" i="14" s="1"/>
  <c r="O9" i="12"/>
  <c r="N9" i="12"/>
  <c r="P9" i="12" s="1"/>
  <c r="J9" i="12" s="1"/>
  <c r="L9" i="12" s="1"/>
  <c r="I9" i="12"/>
  <c r="O8" i="12"/>
  <c r="N8" i="12"/>
  <c r="P8" i="12" s="1"/>
  <c r="J8" i="12" s="1"/>
  <c r="L8" i="12" s="1"/>
  <c r="I8" i="12"/>
  <c r="O7" i="12"/>
  <c r="N7" i="12"/>
  <c r="Q7" i="12" s="1"/>
  <c r="I7" i="12"/>
  <c r="O5" i="10"/>
  <c r="N5" i="10"/>
  <c r="Q5" i="10" s="1"/>
  <c r="I5" i="10"/>
  <c r="P5" i="10" s="1"/>
  <c r="J5" i="10" s="1"/>
  <c r="L5" i="10" s="1"/>
  <c r="O10" i="9"/>
  <c r="N10" i="9"/>
  <c r="I10" i="9"/>
  <c r="O9" i="9"/>
  <c r="N9" i="9"/>
  <c r="I9" i="9"/>
  <c r="O14" i="8"/>
  <c r="N14" i="8"/>
  <c r="Q14" i="8" s="1"/>
  <c r="I14" i="8"/>
  <c r="O13" i="8"/>
  <c r="N13" i="8"/>
  <c r="Q13" i="8" s="1"/>
  <c r="I13" i="8"/>
  <c r="O12" i="8"/>
  <c r="N12" i="8"/>
  <c r="Q12" i="8" s="1"/>
  <c r="I12" i="8"/>
  <c r="O11" i="8"/>
  <c r="N11" i="8"/>
  <c r="Q11" i="8" s="1"/>
  <c r="I11" i="8"/>
  <c r="O10" i="8"/>
  <c r="Q10" i="8" s="1"/>
  <c r="N10" i="8"/>
  <c r="I10" i="8"/>
  <c r="Q9" i="8"/>
  <c r="P9" i="8"/>
  <c r="J9" i="8" s="1"/>
  <c r="L9" i="8" s="1"/>
  <c r="O9" i="8"/>
  <c r="N9" i="8"/>
  <c r="I9" i="8"/>
  <c r="O12" i="5"/>
  <c r="N12" i="5"/>
  <c r="Q12" i="5" s="1"/>
  <c r="I12" i="5"/>
  <c r="O11" i="5"/>
  <c r="N11" i="5"/>
  <c r="Q11" i="5" s="1"/>
  <c r="I11" i="5"/>
  <c r="O10" i="5"/>
  <c r="N10" i="5"/>
  <c r="Q10" i="5" s="1"/>
  <c r="I10" i="5"/>
  <c r="O9" i="5"/>
  <c r="N9" i="5"/>
  <c r="Q9" i="5" s="1"/>
  <c r="I9" i="5"/>
  <c r="O8" i="5"/>
  <c r="Q8" i="5" s="1"/>
  <c r="N8" i="5"/>
  <c r="I8" i="5"/>
  <c r="Q7" i="5"/>
  <c r="P7" i="5"/>
  <c r="J7" i="5" s="1"/>
  <c r="L7" i="5" s="1"/>
  <c r="O7" i="5"/>
  <c r="N7" i="5"/>
  <c r="I7" i="5"/>
  <c r="Q6" i="5"/>
  <c r="O6" i="5"/>
  <c r="N6" i="5"/>
  <c r="I6" i="5"/>
  <c r="P6" i="5" s="1"/>
  <c r="J6" i="5" s="1"/>
  <c r="L6" i="5" s="1"/>
  <c r="O5" i="5"/>
  <c r="N5" i="5"/>
  <c r="Q5" i="5" s="1"/>
  <c r="I5" i="5"/>
  <c r="P5" i="5" s="1"/>
  <c r="J5" i="5" s="1"/>
  <c r="L5" i="5" s="1"/>
  <c r="O6" i="2"/>
  <c r="N6" i="2"/>
  <c r="Q6" i="2" s="1"/>
  <c r="I6" i="2"/>
  <c r="I4" i="1"/>
  <c r="P4" i="1" s="1"/>
  <c r="J4" i="1" s="1"/>
  <c r="L4" i="1" s="1"/>
  <c r="N4" i="1"/>
  <c r="O4" i="1"/>
  <c r="Q4" i="1"/>
  <c r="O10" i="12"/>
  <c r="Q10" i="12" s="1"/>
  <c r="N10" i="12"/>
  <c r="I10" i="12"/>
  <c r="O6" i="12"/>
  <c r="N6" i="12"/>
  <c r="Q6" i="12" s="1"/>
  <c r="I6" i="12"/>
  <c r="O5" i="12"/>
  <c r="N5" i="12"/>
  <c r="I5" i="12"/>
  <c r="O4" i="12"/>
  <c r="N4" i="12"/>
  <c r="I4" i="12"/>
  <c r="I10" i="11"/>
  <c r="N10" i="11"/>
  <c r="O10" i="11"/>
  <c r="Q10" i="11" s="1"/>
  <c r="I11" i="11"/>
  <c r="N11" i="11"/>
  <c r="O11" i="11"/>
  <c r="O9" i="11"/>
  <c r="N9" i="11"/>
  <c r="Q9" i="11" s="1"/>
  <c r="I9" i="11"/>
  <c r="O8" i="11"/>
  <c r="N8" i="11"/>
  <c r="I8" i="11"/>
  <c r="O7" i="11"/>
  <c r="N7" i="11"/>
  <c r="I7" i="11"/>
  <c r="O6" i="11"/>
  <c r="N6" i="11"/>
  <c r="Q6" i="11" s="1"/>
  <c r="I6" i="11"/>
  <c r="O5" i="11"/>
  <c r="N5" i="11"/>
  <c r="I5" i="11"/>
  <c r="O4" i="11"/>
  <c r="N4" i="11"/>
  <c r="I4" i="11"/>
  <c r="O6" i="10"/>
  <c r="N6" i="10"/>
  <c r="I6" i="10"/>
  <c r="O4" i="10"/>
  <c r="N4" i="10"/>
  <c r="Q4" i="10" s="1"/>
  <c r="I4" i="10"/>
  <c r="O21" i="9"/>
  <c r="N21" i="9"/>
  <c r="I21" i="9"/>
  <c r="O8" i="9"/>
  <c r="N8" i="9"/>
  <c r="Q8" i="9" s="1"/>
  <c r="I8" i="9"/>
  <c r="O7" i="9"/>
  <c r="N7" i="9"/>
  <c r="I7" i="9"/>
  <c r="O6" i="9"/>
  <c r="N6" i="9"/>
  <c r="I6" i="9"/>
  <c r="O5" i="9"/>
  <c r="N5" i="9"/>
  <c r="I5" i="9"/>
  <c r="O4" i="9"/>
  <c r="N4" i="9"/>
  <c r="I4" i="9"/>
  <c r="O15" i="8"/>
  <c r="N15" i="8"/>
  <c r="Q15" i="8" s="1"/>
  <c r="I15" i="8"/>
  <c r="O8" i="8"/>
  <c r="N8" i="8"/>
  <c r="I8" i="8"/>
  <c r="O7" i="8"/>
  <c r="N7" i="8"/>
  <c r="Q7" i="8" s="1"/>
  <c r="I7" i="8"/>
  <c r="O6" i="8"/>
  <c r="N6" i="8"/>
  <c r="I6" i="8"/>
  <c r="O5" i="8"/>
  <c r="N5" i="8"/>
  <c r="Q5" i="8" s="1"/>
  <c r="I5" i="8"/>
  <c r="P5" i="8" s="1"/>
  <c r="J5" i="8" s="1"/>
  <c r="L5" i="8" s="1"/>
  <c r="O4" i="8"/>
  <c r="N4" i="8"/>
  <c r="Q4" i="8" s="1"/>
  <c r="I4" i="8"/>
  <c r="P4" i="8" s="1"/>
  <c r="J4" i="8" s="1"/>
  <c r="L4" i="8" s="1"/>
  <c r="O9" i="7"/>
  <c r="N9" i="7"/>
  <c r="I9" i="7"/>
  <c r="O8" i="7"/>
  <c r="N8" i="7"/>
  <c r="Q8" i="7" s="1"/>
  <c r="I8" i="7"/>
  <c r="O7" i="7"/>
  <c r="N7" i="7"/>
  <c r="I7" i="7"/>
  <c r="O6" i="7"/>
  <c r="N6" i="7"/>
  <c r="I6" i="7"/>
  <c r="O5" i="7"/>
  <c r="N5" i="7"/>
  <c r="I5" i="7"/>
  <c r="O4" i="7"/>
  <c r="N4" i="7"/>
  <c r="Q4" i="7" s="1"/>
  <c r="I4" i="7"/>
  <c r="O5" i="6"/>
  <c r="N5" i="6"/>
  <c r="I5" i="6"/>
  <c r="O4" i="6"/>
  <c r="N4" i="6"/>
  <c r="I4" i="6"/>
  <c r="O13" i="5"/>
  <c r="N13" i="5"/>
  <c r="I13" i="5"/>
  <c r="O4" i="5"/>
  <c r="N4" i="5"/>
  <c r="Q4" i="5" s="1"/>
  <c r="I4" i="5"/>
  <c r="O8" i="4"/>
  <c r="N8" i="4"/>
  <c r="I8" i="4"/>
  <c r="O7" i="4"/>
  <c r="N7" i="4"/>
  <c r="I7" i="4"/>
  <c r="P7" i="4" s="1"/>
  <c r="J7" i="4" s="1"/>
  <c r="L7" i="4" s="1"/>
  <c r="O6" i="4"/>
  <c r="N6" i="4"/>
  <c r="I6" i="4"/>
  <c r="O5" i="4"/>
  <c r="N5" i="4"/>
  <c r="Q5" i="4" s="1"/>
  <c r="I5" i="4"/>
  <c r="O4" i="4"/>
  <c r="N4" i="4"/>
  <c r="I4" i="4"/>
  <c r="O5" i="3"/>
  <c r="N5" i="3"/>
  <c r="I5" i="3"/>
  <c r="O4" i="3"/>
  <c r="N4" i="3"/>
  <c r="I4" i="3"/>
  <c r="O7" i="2"/>
  <c r="N7" i="2"/>
  <c r="I7" i="2"/>
  <c r="O5" i="2"/>
  <c r="N5" i="2"/>
  <c r="I5" i="2"/>
  <c r="O4" i="2"/>
  <c r="N4" i="2"/>
  <c r="I4" i="2"/>
  <c r="O6" i="1"/>
  <c r="N6" i="1"/>
  <c r="Q6" i="1" s="1"/>
  <c r="I6" i="1"/>
  <c r="O5" i="1"/>
  <c r="N5" i="1"/>
  <c r="Q5" i="1" s="1"/>
  <c r="I5" i="1"/>
  <c r="P5" i="1" s="1"/>
  <c r="J5" i="1" s="1"/>
  <c r="L5" i="1" s="1"/>
  <c r="R13" i="9" l="1"/>
  <c r="R14" i="9"/>
  <c r="R15" i="9"/>
  <c r="P16" i="9"/>
  <c r="J16" i="9" s="1"/>
  <c r="L16" i="9" s="1"/>
  <c r="P17" i="9"/>
  <c r="J17" i="9" s="1"/>
  <c r="L17" i="9" s="1"/>
  <c r="P18" i="9"/>
  <c r="J18" i="9" s="1"/>
  <c r="L18" i="9" s="1"/>
  <c r="P11" i="9"/>
  <c r="J11" i="9" s="1"/>
  <c r="L11" i="9" s="1"/>
  <c r="P19" i="9"/>
  <c r="J19" i="9" s="1"/>
  <c r="L19" i="9" s="1"/>
  <c r="P12" i="9"/>
  <c r="J12" i="9" s="1"/>
  <c r="L12" i="9" s="1"/>
  <c r="P20" i="9"/>
  <c r="J20" i="9" s="1"/>
  <c r="L20" i="9" s="1"/>
  <c r="Q9" i="9"/>
  <c r="P8" i="9"/>
  <c r="J8" i="9" s="1"/>
  <c r="L8" i="9" s="1"/>
  <c r="R8" i="9" s="1"/>
  <c r="Q10" i="9"/>
  <c r="P4" i="9"/>
  <c r="J4" i="9" s="1"/>
  <c r="L4" i="9" s="1"/>
  <c r="M13" i="9" s="1"/>
  <c r="M6" i="22"/>
  <c r="R6" i="22"/>
  <c r="Q4" i="22"/>
  <c r="R5" i="22"/>
  <c r="R7" i="22"/>
  <c r="P4" i="22"/>
  <c r="J4" i="22" s="1"/>
  <c r="L4" i="22" s="1"/>
  <c r="M7" i="22" s="1"/>
  <c r="P5" i="21"/>
  <c r="J5" i="21" s="1"/>
  <c r="L5" i="21" s="1"/>
  <c r="P4" i="21"/>
  <c r="J4" i="21" s="1"/>
  <c r="L4" i="21" s="1"/>
  <c r="P6" i="21"/>
  <c r="J6" i="21" s="1"/>
  <c r="L6" i="21" s="1"/>
  <c r="Q4" i="20"/>
  <c r="P4" i="20"/>
  <c r="J4" i="20" s="1"/>
  <c r="L4" i="20" s="1"/>
  <c r="P5" i="20"/>
  <c r="J5" i="20" s="1"/>
  <c r="L5" i="20" s="1"/>
  <c r="Q6" i="19"/>
  <c r="P4" i="19"/>
  <c r="J4" i="19" s="1"/>
  <c r="L4" i="19" s="1"/>
  <c r="R4" i="19" s="1"/>
  <c r="R5" i="19"/>
  <c r="P6" i="19"/>
  <c r="J6" i="19" s="1"/>
  <c r="L6" i="19" s="1"/>
  <c r="P7" i="19"/>
  <c r="J7" i="19" s="1"/>
  <c r="L7" i="19" s="1"/>
  <c r="P8" i="19"/>
  <c r="J8" i="19" s="1"/>
  <c r="L8" i="19" s="1"/>
  <c r="P7" i="18"/>
  <c r="J7" i="18" s="1"/>
  <c r="L7" i="18" s="1"/>
  <c r="P8" i="18"/>
  <c r="J8" i="18" s="1"/>
  <c r="L8" i="18" s="1"/>
  <c r="P9" i="18"/>
  <c r="J9" i="18" s="1"/>
  <c r="L9" i="18" s="1"/>
  <c r="P4" i="18"/>
  <c r="J4" i="18" s="1"/>
  <c r="L4" i="18" s="1"/>
  <c r="P5" i="18"/>
  <c r="J5" i="18" s="1"/>
  <c r="L5" i="18" s="1"/>
  <c r="P6" i="18"/>
  <c r="J6" i="18" s="1"/>
  <c r="L6" i="18" s="1"/>
  <c r="P10" i="18"/>
  <c r="J10" i="18" s="1"/>
  <c r="L10" i="18" s="1"/>
  <c r="M6" i="16"/>
  <c r="R6" i="16"/>
  <c r="P6" i="17"/>
  <c r="J6" i="17" s="1"/>
  <c r="L6" i="17" s="1"/>
  <c r="P4" i="17"/>
  <c r="J4" i="17" s="1"/>
  <c r="L4" i="17" s="1"/>
  <c r="P5" i="17"/>
  <c r="J5" i="17" s="1"/>
  <c r="L5" i="17" s="1"/>
  <c r="P7" i="17"/>
  <c r="J7" i="17" s="1"/>
  <c r="L7" i="17" s="1"/>
  <c r="P4" i="16"/>
  <c r="J4" i="16" s="1"/>
  <c r="L4" i="16" s="1"/>
  <c r="P5" i="16"/>
  <c r="J5" i="16" s="1"/>
  <c r="L5" i="16" s="1"/>
  <c r="P7" i="16"/>
  <c r="J7" i="16" s="1"/>
  <c r="L7" i="16" s="1"/>
  <c r="R4" i="15"/>
  <c r="R5" i="15"/>
  <c r="P6" i="15"/>
  <c r="J6" i="15" s="1"/>
  <c r="L6" i="15" s="1"/>
  <c r="P7" i="15"/>
  <c r="J7" i="15" s="1"/>
  <c r="L7" i="15" s="1"/>
  <c r="P8" i="15"/>
  <c r="J8" i="15" s="1"/>
  <c r="L8" i="15" s="1"/>
  <c r="P9" i="15"/>
  <c r="J9" i="15" s="1"/>
  <c r="L9" i="15" s="1"/>
  <c r="P10" i="15"/>
  <c r="J10" i="15" s="1"/>
  <c r="L10" i="15" s="1"/>
  <c r="Q6" i="14"/>
  <c r="R5" i="14"/>
  <c r="R4" i="14"/>
  <c r="P6" i="14"/>
  <c r="J6" i="14" s="1"/>
  <c r="L6" i="14" s="1"/>
  <c r="M8" i="12"/>
  <c r="M9" i="12"/>
  <c r="Q8" i="12"/>
  <c r="R8" i="12" s="1"/>
  <c r="Q9" i="12"/>
  <c r="R9" i="12" s="1"/>
  <c r="P7" i="12"/>
  <c r="J7" i="12" s="1"/>
  <c r="L7" i="12" s="1"/>
  <c r="P11" i="11"/>
  <c r="J11" i="11" s="1"/>
  <c r="L11" i="11" s="1"/>
  <c r="R5" i="10"/>
  <c r="M5" i="10"/>
  <c r="P9" i="9"/>
  <c r="J9" i="9" s="1"/>
  <c r="L9" i="9" s="1"/>
  <c r="P10" i="9"/>
  <c r="J10" i="9" s="1"/>
  <c r="L10" i="9" s="1"/>
  <c r="R9" i="8"/>
  <c r="P10" i="8"/>
  <c r="J10" i="8" s="1"/>
  <c r="L10" i="8" s="1"/>
  <c r="P11" i="8"/>
  <c r="J11" i="8" s="1"/>
  <c r="L11" i="8" s="1"/>
  <c r="P12" i="8"/>
  <c r="J12" i="8" s="1"/>
  <c r="L12" i="8" s="1"/>
  <c r="P13" i="8"/>
  <c r="J13" i="8" s="1"/>
  <c r="L13" i="8" s="1"/>
  <c r="P14" i="8"/>
  <c r="J14" i="8" s="1"/>
  <c r="L14" i="8" s="1"/>
  <c r="P5" i="6"/>
  <c r="J5" i="6" s="1"/>
  <c r="L5" i="6" s="1"/>
  <c r="P4" i="6"/>
  <c r="J4" i="6" s="1"/>
  <c r="L4" i="6" s="1"/>
  <c r="R6" i="5"/>
  <c r="R5" i="5"/>
  <c r="R7" i="5"/>
  <c r="P8" i="5"/>
  <c r="J8" i="5" s="1"/>
  <c r="L8" i="5" s="1"/>
  <c r="P9" i="5"/>
  <c r="J9" i="5" s="1"/>
  <c r="L9" i="5" s="1"/>
  <c r="P10" i="5"/>
  <c r="J10" i="5" s="1"/>
  <c r="L10" i="5" s="1"/>
  <c r="P11" i="5"/>
  <c r="J11" i="5" s="1"/>
  <c r="L11" i="5" s="1"/>
  <c r="P12" i="5"/>
  <c r="J12" i="5" s="1"/>
  <c r="L12" i="5" s="1"/>
  <c r="P6" i="2"/>
  <c r="J6" i="2" s="1"/>
  <c r="L6" i="2" s="1"/>
  <c r="R4" i="1"/>
  <c r="Q5" i="12"/>
  <c r="Q5" i="11"/>
  <c r="P10" i="11"/>
  <c r="J10" i="11" s="1"/>
  <c r="L10" i="11" s="1"/>
  <c r="R10" i="11" s="1"/>
  <c r="Q4" i="9"/>
  <c r="Q4" i="6"/>
  <c r="R4" i="6" s="1"/>
  <c r="Q6" i="10"/>
  <c r="P6" i="1"/>
  <c r="J6" i="1" s="1"/>
  <c r="L6" i="1" s="1"/>
  <c r="R6" i="1" s="1"/>
  <c r="Q5" i="2"/>
  <c r="Q8" i="4"/>
  <c r="Q7" i="7"/>
  <c r="Q5" i="3"/>
  <c r="P5" i="4"/>
  <c r="J5" i="4" s="1"/>
  <c r="L5" i="4" s="1"/>
  <c r="R5" i="4" s="1"/>
  <c r="Q7" i="4"/>
  <c r="R7" i="4" s="1"/>
  <c r="P4" i="5"/>
  <c r="J4" i="5" s="1"/>
  <c r="L4" i="5" s="1"/>
  <c r="R4" i="5" s="1"/>
  <c r="Q6" i="8"/>
  <c r="P8" i="11"/>
  <c r="J8" i="11" s="1"/>
  <c r="L8" i="11" s="1"/>
  <c r="P4" i="12"/>
  <c r="J4" i="12" s="1"/>
  <c r="L4" i="12" s="1"/>
  <c r="P4" i="4"/>
  <c r="J4" i="4" s="1"/>
  <c r="L4" i="4" s="1"/>
  <c r="R4" i="4" s="1"/>
  <c r="P6" i="11"/>
  <c r="J6" i="11" s="1"/>
  <c r="L6" i="11" s="1"/>
  <c r="P10" i="12"/>
  <c r="J10" i="12" s="1"/>
  <c r="L10" i="12" s="1"/>
  <c r="P4" i="3"/>
  <c r="J4" i="3" s="1"/>
  <c r="L4" i="3" s="1"/>
  <c r="Q4" i="4"/>
  <c r="P7" i="8"/>
  <c r="J7" i="8" s="1"/>
  <c r="L7" i="8" s="1"/>
  <c r="Q8" i="8"/>
  <c r="Q11" i="11"/>
  <c r="R11" i="11" s="1"/>
  <c r="P5" i="3"/>
  <c r="J5" i="3" s="1"/>
  <c r="L5" i="3" s="1"/>
  <c r="M5" i="3" s="1"/>
  <c r="P6" i="9"/>
  <c r="J6" i="9" s="1"/>
  <c r="L6" i="9" s="1"/>
  <c r="P5" i="9"/>
  <c r="J5" i="9" s="1"/>
  <c r="L5" i="9" s="1"/>
  <c r="M14" i="9" s="1"/>
  <c r="Q6" i="9"/>
  <c r="P7" i="9"/>
  <c r="J7" i="9" s="1"/>
  <c r="L7" i="9" s="1"/>
  <c r="Q7" i="9"/>
  <c r="Q21" i="9"/>
  <c r="P5" i="2"/>
  <c r="J5" i="2" s="1"/>
  <c r="L5" i="2" s="1"/>
  <c r="R5" i="2" s="1"/>
  <c r="P4" i="2"/>
  <c r="J4" i="2" s="1"/>
  <c r="L4" i="2" s="1"/>
  <c r="Q4" i="2"/>
  <c r="P6" i="12"/>
  <c r="J6" i="12" s="1"/>
  <c r="L6" i="12" s="1"/>
  <c r="P5" i="12"/>
  <c r="J5" i="12" s="1"/>
  <c r="L5" i="12" s="1"/>
  <c r="Q4" i="12"/>
  <c r="P5" i="11"/>
  <c r="J5" i="11" s="1"/>
  <c r="L5" i="11" s="1"/>
  <c r="P7" i="11"/>
  <c r="J7" i="11" s="1"/>
  <c r="L7" i="11" s="1"/>
  <c r="P9" i="11"/>
  <c r="J9" i="11" s="1"/>
  <c r="L9" i="11" s="1"/>
  <c r="R9" i="11" s="1"/>
  <c r="P4" i="11"/>
  <c r="J4" i="11" s="1"/>
  <c r="L4" i="11" s="1"/>
  <c r="Q8" i="11"/>
  <c r="Q4" i="11"/>
  <c r="R4" i="11" s="1"/>
  <c r="R6" i="11"/>
  <c r="R5" i="11"/>
  <c r="Q7" i="11"/>
  <c r="P6" i="10"/>
  <c r="J6" i="10" s="1"/>
  <c r="L6" i="10" s="1"/>
  <c r="P4" i="10"/>
  <c r="J4" i="10" s="1"/>
  <c r="L4" i="10" s="1"/>
  <c r="R4" i="10" s="1"/>
  <c r="P21" i="9"/>
  <c r="J21" i="9" s="1"/>
  <c r="L21" i="9" s="1"/>
  <c r="Q5" i="9"/>
  <c r="R5" i="9" s="1"/>
  <c r="P15" i="8"/>
  <c r="J15" i="8" s="1"/>
  <c r="L15" i="8" s="1"/>
  <c r="R15" i="8" s="1"/>
  <c r="P6" i="8"/>
  <c r="J6" i="8" s="1"/>
  <c r="L6" i="8" s="1"/>
  <c r="M9" i="8" s="1"/>
  <c r="P8" i="8"/>
  <c r="J8" i="8" s="1"/>
  <c r="L8" i="8" s="1"/>
  <c r="R5" i="8"/>
  <c r="R4" i="8"/>
  <c r="R7" i="8"/>
  <c r="P6" i="7"/>
  <c r="J6" i="7" s="1"/>
  <c r="L6" i="7" s="1"/>
  <c r="P4" i="7"/>
  <c r="J4" i="7" s="1"/>
  <c r="L4" i="7" s="1"/>
  <c r="Q6" i="7"/>
  <c r="P8" i="7"/>
  <c r="J8" i="7" s="1"/>
  <c r="L8" i="7" s="1"/>
  <c r="R8" i="7" s="1"/>
  <c r="Q9" i="7"/>
  <c r="Q5" i="7"/>
  <c r="P9" i="7"/>
  <c r="J9" i="7" s="1"/>
  <c r="L9" i="7" s="1"/>
  <c r="P5" i="7"/>
  <c r="J5" i="7" s="1"/>
  <c r="L5" i="7" s="1"/>
  <c r="P7" i="7"/>
  <c r="J7" i="7" s="1"/>
  <c r="L7" i="7" s="1"/>
  <c r="R7" i="7" s="1"/>
  <c r="R4" i="7"/>
  <c r="Q5" i="6"/>
  <c r="R5" i="6"/>
  <c r="Q13" i="5"/>
  <c r="P13" i="5"/>
  <c r="J13" i="5" s="1"/>
  <c r="L13" i="5" s="1"/>
  <c r="Q6" i="4"/>
  <c r="P6" i="4"/>
  <c r="J6" i="4" s="1"/>
  <c r="L6" i="4" s="1"/>
  <c r="M6" i="4" s="1"/>
  <c r="P8" i="4"/>
  <c r="J8" i="4" s="1"/>
  <c r="L8" i="4" s="1"/>
  <c r="Q4" i="3"/>
  <c r="Q7" i="2"/>
  <c r="P7" i="2"/>
  <c r="J7" i="2" s="1"/>
  <c r="L7" i="2" s="1"/>
  <c r="R5" i="1"/>
  <c r="M17" i="9" l="1"/>
  <c r="R17" i="9"/>
  <c r="M15" i="9"/>
  <c r="R12" i="9"/>
  <c r="M12" i="9"/>
  <c r="R19" i="9"/>
  <c r="M19" i="9"/>
  <c r="M16" i="9"/>
  <c r="R16" i="9"/>
  <c r="R20" i="9"/>
  <c r="M20" i="9"/>
  <c r="R11" i="9"/>
  <c r="M11" i="9"/>
  <c r="R18" i="9"/>
  <c r="M18" i="9"/>
  <c r="R4" i="9"/>
  <c r="R4" i="22"/>
  <c r="M4" i="22"/>
  <c r="M5" i="22"/>
  <c r="R5" i="21"/>
  <c r="M5" i="21"/>
  <c r="R6" i="21"/>
  <c r="M6" i="21"/>
  <c r="R4" i="21"/>
  <c r="M4" i="21"/>
  <c r="M5" i="20"/>
  <c r="R5" i="20"/>
  <c r="M4" i="20"/>
  <c r="R4" i="20"/>
  <c r="R8" i="19"/>
  <c r="M8" i="19"/>
  <c r="M7" i="19"/>
  <c r="R7" i="19"/>
  <c r="M6" i="19"/>
  <c r="R6" i="19"/>
  <c r="M5" i="19"/>
  <c r="M4" i="19"/>
  <c r="R9" i="18"/>
  <c r="M9" i="18"/>
  <c r="R8" i="18"/>
  <c r="M8" i="18"/>
  <c r="M7" i="18"/>
  <c r="R7" i="18"/>
  <c r="R10" i="18"/>
  <c r="M10" i="18"/>
  <c r="R6" i="18"/>
  <c r="M6" i="18"/>
  <c r="R5" i="18"/>
  <c r="M5" i="18"/>
  <c r="M4" i="18"/>
  <c r="R4" i="18"/>
  <c r="R6" i="17"/>
  <c r="M6" i="17"/>
  <c r="R7" i="17"/>
  <c r="M7" i="17"/>
  <c r="R5" i="17"/>
  <c r="M5" i="17"/>
  <c r="R4" i="17"/>
  <c r="M4" i="17"/>
  <c r="R5" i="16"/>
  <c r="M5" i="16"/>
  <c r="R7" i="16"/>
  <c r="M7" i="16"/>
  <c r="R4" i="16"/>
  <c r="M4" i="16"/>
  <c r="R9" i="15"/>
  <c r="M9" i="15"/>
  <c r="R8" i="15"/>
  <c r="M8" i="15"/>
  <c r="M7" i="15"/>
  <c r="R7" i="15"/>
  <c r="M6" i="15"/>
  <c r="R6" i="15"/>
  <c r="M5" i="15"/>
  <c r="R10" i="15"/>
  <c r="M10" i="15"/>
  <c r="M4" i="15"/>
  <c r="M5" i="14"/>
  <c r="M6" i="14"/>
  <c r="R6" i="14"/>
  <c r="M4" i="14"/>
  <c r="R7" i="12"/>
  <c r="M7" i="12"/>
  <c r="M6" i="12"/>
  <c r="M4" i="12"/>
  <c r="R5" i="12"/>
  <c r="R6" i="12"/>
  <c r="R4" i="12"/>
  <c r="M10" i="12"/>
  <c r="R8" i="11"/>
  <c r="R10" i="9"/>
  <c r="M10" i="9"/>
  <c r="R9" i="9"/>
  <c r="M9" i="9"/>
  <c r="R14" i="8"/>
  <c r="M14" i="8"/>
  <c r="R13" i="8"/>
  <c r="M13" i="8"/>
  <c r="R12" i="8"/>
  <c r="M12" i="8"/>
  <c r="M11" i="8"/>
  <c r="R11" i="8"/>
  <c r="M10" i="8"/>
  <c r="R10" i="8"/>
  <c r="R8" i="8"/>
  <c r="R6" i="8"/>
  <c r="R9" i="7"/>
  <c r="M6" i="7"/>
  <c r="M9" i="5"/>
  <c r="R9" i="5"/>
  <c r="M8" i="5"/>
  <c r="R8" i="5"/>
  <c r="M7" i="5"/>
  <c r="R12" i="5"/>
  <c r="M12" i="5"/>
  <c r="M5" i="5"/>
  <c r="R11" i="5"/>
  <c r="M11" i="5"/>
  <c r="R10" i="5"/>
  <c r="M10" i="5"/>
  <c r="M6" i="5"/>
  <c r="R6" i="2"/>
  <c r="M6" i="2"/>
  <c r="M4" i="1"/>
  <c r="M4" i="3"/>
  <c r="R5" i="7"/>
  <c r="R4" i="3"/>
  <c r="R6" i="4"/>
  <c r="M5" i="11"/>
  <c r="R5" i="3"/>
  <c r="M4" i="5"/>
  <c r="R10" i="12"/>
  <c r="M4" i="6"/>
  <c r="R6" i="9"/>
  <c r="M5" i="8"/>
  <c r="R7" i="11"/>
  <c r="M5" i="12"/>
  <c r="R8" i="4"/>
  <c r="R13" i="5"/>
  <c r="M7" i="9"/>
  <c r="M6" i="8"/>
  <c r="M4" i="10"/>
  <c r="M7" i="11"/>
  <c r="M8" i="7"/>
  <c r="M7" i="8"/>
  <c r="R7" i="9"/>
  <c r="M8" i="9"/>
  <c r="R4" i="2"/>
  <c r="M11" i="11"/>
  <c r="M6" i="11"/>
  <c r="M9" i="11"/>
  <c r="M10" i="11"/>
  <c r="M8" i="11"/>
  <c r="M4" i="11"/>
  <c r="M6" i="10"/>
  <c r="R6" i="10"/>
  <c r="R21" i="9"/>
  <c r="M21" i="9"/>
  <c r="M6" i="9"/>
  <c r="M4" i="9"/>
  <c r="M5" i="9"/>
  <c r="M4" i="8"/>
  <c r="M8" i="8"/>
  <c r="M15" i="8"/>
  <c r="M4" i="7"/>
  <c r="M5" i="7"/>
  <c r="M9" i="7"/>
  <c r="R6" i="7"/>
  <c r="M7" i="7"/>
  <c r="M5" i="6"/>
  <c r="M13" i="5"/>
  <c r="M7" i="4"/>
  <c r="M5" i="4"/>
  <c r="M4" i="4"/>
  <c r="M8" i="4"/>
  <c r="M4" i="2"/>
  <c r="R7" i="2"/>
  <c r="M7" i="2"/>
  <c r="M5" i="2"/>
  <c r="M6" i="1"/>
  <c r="M5" i="1"/>
</calcChain>
</file>

<file path=xl/sharedStrings.xml><?xml version="1.0" encoding="utf-8"?>
<sst xmlns="http://schemas.openxmlformats.org/spreadsheetml/2006/main" count="742" uniqueCount="210">
  <si>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</si>
  <si>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</si>
  <si>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</si>
  <si>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</si>
  <si>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</si>
  <si>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</si>
  <si>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</si>
  <si>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</si>
  <si>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</si>
  <si>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</si>
  <si>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</si>
  <si>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</si>
  <si>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</si>
  <si>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</si>
  <si>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</si>
  <si>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</si>
  <si>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</si>
  <si>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</si>
  <si>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裁判員簽名:</t>
  </si>
  <si>
    <r>
      <rPr>
        <sz val="12"/>
        <color indexed="8"/>
        <rFont val="標楷體"/>
        <family val="4"/>
        <charset val="136"/>
      </rPr>
      <t>最高、低分扣除</t>
    </r>
  </si>
  <si>
    <r>
      <rPr>
        <sz val="12"/>
        <color indexed="8"/>
        <rFont val="標楷體"/>
        <family val="4"/>
        <charset val="136"/>
      </rPr>
      <t>同分判定方式說明：當競賽成績同分後(最後得分)，將五位裁判給分中最高與最低分數總加平均後，此分數最接近原本分數者勝出。
若無法分出勝負，則同分者名次並列。</t>
    </r>
  </si>
  <si>
    <t>備註: 合計3位選手參賽,取2名。</t>
    <phoneticPr fontId="3" type="noConversion"/>
  </si>
  <si>
    <t>備註: 合計6位選手參賽,取3名。</t>
    <phoneticPr fontId="3" type="noConversion"/>
  </si>
  <si>
    <t>備註: 合計2位選手參賽,取1名。</t>
    <phoneticPr fontId="3" type="noConversion"/>
  </si>
  <si>
    <t>備註: 合計12位選手參賽,取6名。</t>
    <phoneticPr fontId="3" type="noConversion"/>
  </si>
  <si>
    <t>備註: 合計10位選手參賽,取5名。</t>
    <phoneticPr fontId="3" type="noConversion"/>
  </si>
  <si>
    <t>備註: 合計4位選手參賽,取2名。</t>
    <phoneticPr fontId="3" type="noConversion"/>
  </si>
  <si>
    <t>明倫國小</t>
    <phoneticPr fontId="3" type="noConversion"/>
  </si>
  <si>
    <t>吳健豪</t>
    <phoneticPr fontId="3" type="noConversion"/>
  </si>
  <si>
    <t>三崙國小</t>
    <phoneticPr fontId="3" type="noConversion"/>
  </si>
  <si>
    <t>建華國小</t>
    <phoneticPr fontId="3" type="noConversion"/>
  </si>
  <si>
    <t>東南國中</t>
    <phoneticPr fontId="3" type="noConversion"/>
  </si>
  <si>
    <t>陳苡阡</t>
    <phoneticPr fontId="3" type="noConversion"/>
  </si>
  <si>
    <t>雲林縣112年秋季縣長盃國武術錦標賽【國小女子高年級組武術-太極拳】比賽名單 乙20場</t>
    <phoneticPr fontId="3" type="noConversion"/>
  </si>
  <si>
    <t>馬若恩</t>
    <phoneticPr fontId="3" type="noConversion"/>
  </si>
  <si>
    <t>斗六國小</t>
    <phoneticPr fontId="3" type="noConversion"/>
  </si>
  <si>
    <t>廖云瞳</t>
    <phoneticPr fontId="3" type="noConversion"/>
  </si>
  <si>
    <t>公誠國小</t>
    <phoneticPr fontId="3" type="noConversion"/>
  </si>
  <si>
    <t>蔡語家</t>
    <phoneticPr fontId="3" type="noConversion"/>
  </si>
  <si>
    <t>雲林國小</t>
    <phoneticPr fontId="3" type="noConversion"/>
  </si>
  <si>
    <t>雲林縣112年秋季縣長盃國武術錦標賽【國中女子組武術-太極拳】比賽名單 乙21場</t>
    <phoneticPr fontId="3" type="noConversion"/>
  </si>
  <si>
    <t>黃敏慈</t>
    <phoneticPr fontId="3" type="noConversion"/>
  </si>
  <si>
    <t>東仁國中</t>
    <phoneticPr fontId="3" type="noConversion"/>
  </si>
  <si>
    <t>莊宜庭</t>
    <phoneticPr fontId="3" type="noConversion"/>
  </si>
  <si>
    <t>沈奕瑾</t>
    <phoneticPr fontId="3" type="noConversion"/>
  </si>
  <si>
    <t>林恩睿</t>
    <phoneticPr fontId="3" type="noConversion"/>
  </si>
  <si>
    <t>崇德國中</t>
    <phoneticPr fontId="3" type="noConversion"/>
  </si>
  <si>
    <t>雲林縣112年秋季縣長盃國武術錦標賽【社會女子組武術-太極拳】比賽名單 乙22場</t>
    <phoneticPr fontId="3" type="noConversion"/>
  </si>
  <si>
    <t>曾筠珊</t>
    <phoneticPr fontId="3" type="noConversion"/>
  </si>
  <si>
    <t>正心中學</t>
    <phoneticPr fontId="3" type="noConversion"/>
  </si>
  <si>
    <t>廖予婕</t>
    <phoneticPr fontId="3" type="noConversion"/>
  </si>
  <si>
    <t>雲林縣112年秋季縣長盃國武術錦標賽【國小女子高年級組武術-棍】比賽名單 乙23場</t>
    <phoneticPr fontId="3" type="noConversion"/>
  </si>
  <si>
    <t>備註: 合計5位選手參賽,取3名。</t>
    <phoneticPr fontId="3" type="noConversion"/>
  </si>
  <si>
    <t>崙背國小</t>
    <phoneticPr fontId="3" type="noConversion"/>
  </si>
  <si>
    <t>雲林縣112年秋季縣長盃國武術錦標賽【國小男子高年級組武術-棍】比賽名單 乙24場</t>
    <phoneticPr fontId="3" type="noConversion"/>
  </si>
  <si>
    <t>張鈺晨</t>
    <phoneticPr fontId="3" type="noConversion"/>
  </si>
  <si>
    <t>陳育勛</t>
    <phoneticPr fontId="3" type="noConversion"/>
  </si>
  <si>
    <t>鎮西國小</t>
    <phoneticPr fontId="3" type="noConversion"/>
  </si>
  <si>
    <t>李祁隆</t>
    <phoneticPr fontId="3" type="noConversion"/>
  </si>
  <si>
    <t>棋山國小</t>
    <phoneticPr fontId="3" type="noConversion"/>
  </si>
  <si>
    <t>詹秉秞</t>
    <phoneticPr fontId="3" type="noConversion"/>
  </si>
  <si>
    <t>黃友廷</t>
    <phoneticPr fontId="3" type="noConversion"/>
  </si>
  <si>
    <t>張書浚</t>
    <phoneticPr fontId="3" type="noConversion"/>
  </si>
  <si>
    <t>石榴國小</t>
    <phoneticPr fontId="3" type="noConversion"/>
  </si>
  <si>
    <t>王翊杰</t>
    <phoneticPr fontId="3" type="noConversion"/>
  </si>
  <si>
    <t>吳松澤</t>
    <phoneticPr fontId="3" type="noConversion"/>
  </si>
  <si>
    <t>留定安</t>
    <phoneticPr fontId="3" type="noConversion"/>
  </si>
  <si>
    <t>劉泓溢</t>
    <phoneticPr fontId="3" type="noConversion"/>
  </si>
  <si>
    <t>雲林縣112年秋季縣長盃國武術錦標賽【國中男子組武術-棍】比賽名單 乙25場</t>
    <phoneticPr fontId="3" type="noConversion"/>
  </si>
  <si>
    <t>李建鋐</t>
    <phoneticPr fontId="3" type="noConversion"/>
  </si>
  <si>
    <t>崙背國中</t>
    <phoneticPr fontId="3" type="noConversion"/>
  </si>
  <si>
    <t>謝濬澤</t>
    <phoneticPr fontId="3" type="noConversion"/>
  </si>
  <si>
    <t>東和國中</t>
    <phoneticPr fontId="3" type="noConversion"/>
  </si>
  <si>
    <t>雲林縣112年秋季縣長盃國武術錦標賽【國小女子低年級組國術-羅漢化技】比賽名單 乙26場</t>
    <phoneticPr fontId="3" type="noConversion"/>
  </si>
  <si>
    <t>杜侑眞</t>
    <phoneticPr fontId="3" type="noConversion"/>
  </si>
  <si>
    <t>張苡璇</t>
    <phoneticPr fontId="3" type="noConversion"/>
  </si>
  <si>
    <t>尚德國小</t>
    <phoneticPr fontId="3" type="noConversion"/>
  </si>
  <si>
    <t>林昕凌</t>
    <phoneticPr fontId="3" type="noConversion"/>
  </si>
  <si>
    <t>林巧芳</t>
    <phoneticPr fontId="3" type="noConversion"/>
  </si>
  <si>
    <t>崙豐國小</t>
    <phoneticPr fontId="3" type="noConversion"/>
  </si>
  <si>
    <t>林郁安</t>
    <phoneticPr fontId="3" type="noConversion"/>
  </si>
  <si>
    <t>王瑄綺</t>
    <phoneticPr fontId="3" type="noConversion"/>
  </si>
  <si>
    <t>雲林縣112年秋季縣長盃國武術錦標賽【國小女子高年級組國術-羅漢化技】比賽名單 乙27場</t>
    <phoneticPr fontId="3" type="noConversion"/>
  </si>
  <si>
    <t>吳涵韶</t>
    <phoneticPr fontId="3" type="noConversion"/>
  </si>
  <si>
    <t>許語恩</t>
    <phoneticPr fontId="3" type="noConversion"/>
  </si>
  <si>
    <t>張萱薇</t>
    <phoneticPr fontId="3" type="noConversion"/>
  </si>
  <si>
    <t>林洧汝</t>
    <phoneticPr fontId="3" type="noConversion"/>
  </si>
  <si>
    <t>復興國小</t>
    <phoneticPr fontId="3" type="noConversion"/>
  </si>
  <si>
    <t>陳詩靜</t>
    <phoneticPr fontId="3" type="noConversion"/>
  </si>
  <si>
    <t>林育萱</t>
    <phoneticPr fontId="3" type="noConversion"/>
  </si>
  <si>
    <t>林宥楹</t>
    <phoneticPr fontId="3" type="noConversion"/>
  </si>
  <si>
    <t>丁心雅</t>
    <phoneticPr fontId="3" type="noConversion"/>
  </si>
  <si>
    <t>邱韵涵</t>
    <phoneticPr fontId="3" type="noConversion"/>
  </si>
  <si>
    <t>吳婕瑀</t>
    <phoneticPr fontId="3" type="noConversion"/>
  </si>
  <si>
    <t>林易萱</t>
    <phoneticPr fontId="3" type="noConversion"/>
  </si>
  <si>
    <t>林郁彤</t>
    <phoneticPr fontId="3" type="noConversion"/>
  </si>
  <si>
    <t>雲林縣112年秋季縣長盃國武術錦標賽【國小男子高年級組國術-羅漢化技】比賽名單 乙28場</t>
    <phoneticPr fontId="3" type="noConversion"/>
  </si>
  <si>
    <t>備註: 合計8位選手參賽,取4名。</t>
    <phoneticPr fontId="3" type="noConversion"/>
  </si>
  <si>
    <t>雲林縣112年秋季縣長盃國武術錦標賽【國中男子組國術-羅漢化技】比賽名單 乙29場</t>
    <phoneticPr fontId="3" type="noConversion"/>
  </si>
  <si>
    <t>吳庭祐</t>
    <phoneticPr fontId="3" type="noConversion"/>
  </si>
  <si>
    <t>台西國中</t>
    <phoneticPr fontId="3" type="noConversion"/>
  </si>
  <si>
    <t>飛沙國中</t>
    <phoneticPr fontId="3" type="noConversion"/>
  </si>
  <si>
    <t>吳崇瑋</t>
    <phoneticPr fontId="3" type="noConversion"/>
  </si>
  <si>
    <t>賽序</t>
    <phoneticPr fontId="3" type="noConversion"/>
  </si>
  <si>
    <t>雲林縣112年秋季縣長盃國武術錦標賽【國小男子高年級組武術-刀】比賽名單 乙30場</t>
    <phoneticPr fontId="3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</si>
  <si>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3" type="noConversion"/>
  </si>
  <si>
    <t>楊凱恩</t>
    <phoneticPr fontId="3" type="noConversion"/>
  </si>
  <si>
    <t>沈裕惟</t>
    <phoneticPr fontId="3" type="noConversion"/>
  </si>
  <si>
    <t>安慶國小</t>
    <phoneticPr fontId="3" type="noConversion"/>
  </si>
  <si>
    <t>王奕勛</t>
    <phoneticPr fontId="3" type="noConversion"/>
  </si>
  <si>
    <t>李原瑞</t>
    <phoneticPr fontId="3" type="noConversion"/>
  </si>
  <si>
    <t>林東澤</t>
    <phoneticPr fontId="3" type="noConversion"/>
  </si>
  <si>
    <t>賴秉澤</t>
    <phoneticPr fontId="3" type="noConversion"/>
  </si>
  <si>
    <t>雲林縣112年秋季縣長盃國武術錦標賽【國小女子高年級組武術-劍】比賽名單 乙31場</t>
    <phoneticPr fontId="3" type="noConversion"/>
  </si>
  <si>
    <t>備註: 合計7位選手參賽,取4名。</t>
    <phoneticPr fontId="3" type="noConversion"/>
  </si>
  <si>
    <t>王姿帷</t>
    <phoneticPr fontId="3" type="noConversion"/>
  </si>
  <si>
    <t>虎尾國小</t>
    <phoneticPr fontId="3" type="noConversion"/>
  </si>
  <si>
    <t>林妤璇</t>
    <phoneticPr fontId="3" type="noConversion"/>
  </si>
  <si>
    <t>立仁國小</t>
    <phoneticPr fontId="3" type="noConversion"/>
  </si>
  <si>
    <t>陳愛霓</t>
    <phoneticPr fontId="3" type="noConversion"/>
  </si>
  <si>
    <t>陳渟艾</t>
    <phoneticPr fontId="3" type="noConversion"/>
  </si>
  <si>
    <t>廖苡倢</t>
    <phoneticPr fontId="3" type="noConversion"/>
  </si>
  <si>
    <t>林佳怡</t>
    <phoneticPr fontId="3" type="noConversion"/>
  </si>
  <si>
    <t>蔡金靜</t>
    <phoneticPr fontId="3" type="noConversion"/>
  </si>
  <si>
    <t>雲林縣112年秋季縣長盃國武術錦標賽【國小男子高年級組武術-劍】比賽名單 乙32場</t>
    <phoneticPr fontId="3" type="noConversion"/>
  </si>
  <si>
    <t>余承檡</t>
    <phoneticPr fontId="3" type="noConversion"/>
  </si>
  <si>
    <t>方偉辰</t>
    <phoneticPr fontId="3" type="noConversion"/>
  </si>
  <si>
    <t>雲林縣112年秋季縣長盃國武術錦標賽【國中女子組武術-劍】比賽名單 乙33場</t>
    <phoneticPr fontId="3" type="noConversion"/>
  </si>
  <si>
    <t>吳文玉</t>
    <phoneticPr fontId="3" type="noConversion"/>
  </si>
  <si>
    <t>吳宛螢</t>
    <phoneticPr fontId="3" type="noConversion"/>
  </si>
  <si>
    <t>陳詩霓</t>
    <phoneticPr fontId="3" type="noConversion"/>
  </si>
  <si>
    <t>土庫國中</t>
    <phoneticPr fontId="3" type="noConversion"/>
  </si>
  <si>
    <t>徐斳穗</t>
    <phoneticPr fontId="3" type="noConversion"/>
  </si>
  <si>
    <t>雲林縣112年秋季縣長盃國武術錦標賽【國小女子高年級組武術-長拳】比賽名單 乙34場</t>
    <phoneticPr fontId="3" type="noConversion"/>
  </si>
  <si>
    <t>劉家溱</t>
    <phoneticPr fontId="3" type="noConversion"/>
  </si>
  <si>
    <t>王菁菁</t>
    <phoneticPr fontId="3" type="noConversion"/>
  </si>
  <si>
    <t>劉欣曄</t>
    <phoneticPr fontId="3" type="noConversion"/>
  </si>
  <si>
    <t>曾筠均</t>
    <phoneticPr fontId="3" type="noConversion"/>
  </si>
  <si>
    <t>雲林縣112年秋季縣長盃國武術錦標賽【國小男子高年級組武術-長拳】比賽名單 乙35場</t>
    <phoneticPr fontId="3" type="noConversion"/>
  </si>
  <si>
    <t>雲林縣112年秋季縣長盃國武術錦標賽【國中男子組武術-長拳】比賽名單 乙36場</t>
    <phoneticPr fontId="3" type="noConversion"/>
  </si>
  <si>
    <t>沈煜博</t>
    <phoneticPr fontId="3" type="noConversion"/>
  </si>
  <si>
    <t>一號 裁判</t>
    <phoneticPr fontId="3" type="noConversion"/>
  </si>
  <si>
    <t>李瑞展</t>
    <phoneticPr fontId="3" type="noConversion"/>
  </si>
  <si>
    <t>詹子鋆</t>
    <phoneticPr fontId="3" type="noConversion"/>
  </si>
  <si>
    <t>斗六國中</t>
    <phoneticPr fontId="3" type="noConversion"/>
  </si>
  <si>
    <t>陳炯叡</t>
    <phoneticPr fontId="3" type="noConversion"/>
  </si>
  <si>
    <t>張邑豪</t>
    <phoneticPr fontId="3" type="noConversion"/>
  </si>
  <si>
    <t>雲林縣112年秋季縣長盃國武術錦標賽【國中女子組武術-長拳】比賽名單 乙37場</t>
    <phoneticPr fontId="3" type="noConversion"/>
  </si>
  <si>
    <t>張庭嘉</t>
    <phoneticPr fontId="3" type="noConversion"/>
  </si>
  <si>
    <t>永年中學</t>
    <phoneticPr fontId="3" type="noConversion"/>
  </si>
  <si>
    <t>曾筠芸</t>
    <phoneticPr fontId="3" type="noConversion"/>
  </si>
  <si>
    <t>曾暐恩</t>
    <phoneticPr fontId="3" type="noConversion"/>
  </si>
  <si>
    <t>廖翌君</t>
    <phoneticPr fontId="3" type="noConversion"/>
  </si>
  <si>
    <t>張筠婕</t>
    <phoneticPr fontId="3" type="noConversion"/>
  </si>
  <si>
    <t>雲林縣112年秋季縣長盃國武術錦標賽【國中女子組武術-南拳】比賽名單 乙38場</t>
    <phoneticPr fontId="3" type="noConversion"/>
  </si>
  <si>
    <t>吳綺鳳</t>
    <phoneticPr fontId="3" type="noConversion"/>
  </si>
  <si>
    <t>李畇鋆</t>
    <phoneticPr fontId="3" type="noConversion"/>
  </si>
  <si>
    <t>西螺國中</t>
    <phoneticPr fontId="3" type="noConversion"/>
  </si>
  <si>
    <t>雲林縣112年秋季縣長盃國武術錦標賽【國中男子組武術-南拳】比賽名單 乙39場</t>
    <phoneticPr fontId="3" type="noConversion"/>
  </si>
  <si>
    <t>劉崇馼</t>
    <phoneticPr fontId="3" type="noConversion"/>
  </si>
  <si>
    <t>吳肇倫</t>
    <phoneticPr fontId="3" type="noConversion"/>
  </si>
  <si>
    <t>蔡宗諺</t>
    <phoneticPr fontId="3" type="noConversion"/>
  </si>
  <si>
    <t>雲林縣112年秋季縣長盃國武術錦標賽【國小高年級組北拳團練】比賽名單 乙40場</t>
    <phoneticPr fontId="3" type="noConversion"/>
  </si>
  <si>
    <t>備註: 合計4組選手參賽,取2名。</t>
    <phoneticPr fontId="3" type="noConversion"/>
  </si>
  <si>
    <t>劉宥均</t>
    <phoneticPr fontId="3" type="noConversion"/>
  </si>
  <si>
    <t>吳孟翔</t>
    <phoneticPr fontId="3" type="noConversion"/>
  </si>
  <si>
    <t>歐軒妤</t>
    <phoneticPr fontId="3" type="noConversion"/>
  </si>
  <si>
    <t>陳宥靜</t>
    <phoneticPr fontId="3" type="noConversion"/>
  </si>
  <si>
    <t>桂林國小</t>
    <phoneticPr fontId="3" type="noConversion"/>
  </si>
  <si>
    <t>大美國小</t>
    <phoneticPr fontId="3" type="noConversion"/>
  </si>
  <si>
    <t>學校</t>
    <phoneticPr fontId="3" type="noConversion"/>
  </si>
  <si>
    <t>吳宥頡黃昱融黃婷意柯炘妤</t>
    <phoneticPr fontId="3" type="noConversion"/>
  </si>
  <si>
    <t>余禾宏林俊佑陳宥廷鍾宥靜</t>
    <phoneticPr fontId="3" type="noConversion"/>
  </si>
  <si>
    <t>方偉辰李原臻江承哲林東畯戴予潔</t>
    <phoneticPr fontId="3" type="noConversion"/>
  </si>
  <si>
    <t>吳瑋澄劉泓溢蔡尚言蔡金靜</t>
    <phoneticPr fontId="3" type="noConversion"/>
  </si>
  <si>
    <t>備註: 合計18位選手參賽,取8名。</t>
    <phoneticPr fontId="3" type="noConversion"/>
  </si>
  <si>
    <t>吳宥翰</t>
    <phoneticPr fontId="3" type="noConversion"/>
  </si>
  <si>
    <t>周奕廷</t>
    <phoneticPr fontId="3" type="noConversion"/>
  </si>
  <si>
    <t>紀秉宏</t>
    <phoneticPr fontId="3" type="noConversion"/>
  </si>
  <si>
    <t>林威成</t>
    <phoneticPr fontId="3" type="noConversion"/>
  </si>
  <si>
    <t>台西國小</t>
    <phoneticPr fontId="3" type="noConversion"/>
  </si>
  <si>
    <t>陳泓璋</t>
    <phoneticPr fontId="3" type="noConversion"/>
  </si>
  <si>
    <t>鍾富棠</t>
    <phoneticPr fontId="3" type="noConversion"/>
  </si>
  <si>
    <t>呂宸佑</t>
    <phoneticPr fontId="3" type="noConversion"/>
  </si>
  <si>
    <t>林翰俞</t>
    <phoneticPr fontId="3" type="noConversion"/>
  </si>
  <si>
    <t>陳彥勳</t>
    <phoneticPr fontId="3" type="noConversion"/>
  </si>
  <si>
    <t>陳家程</t>
    <phoneticPr fontId="3" type="noConversion"/>
  </si>
  <si>
    <t>黃鈺凱</t>
    <phoneticPr fontId="3" type="noConversion"/>
  </si>
  <si>
    <t>林輊翰</t>
    <phoneticPr fontId="3" type="noConversion"/>
  </si>
  <si>
    <t>丁泉翔</t>
    <phoneticPr fontId="3" type="noConversion"/>
  </si>
  <si>
    <t>姚嘉恩</t>
    <phoneticPr fontId="3" type="noConversion"/>
  </si>
  <si>
    <t>李昱辰</t>
    <phoneticPr fontId="3" type="noConversion"/>
  </si>
  <si>
    <t>林揚振</t>
    <phoneticPr fontId="3" type="noConversion"/>
  </si>
  <si>
    <t>蔡尚言</t>
    <phoneticPr fontId="3" type="noConversion"/>
  </si>
  <si>
    <t>最高、低分扣除</t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</si>
  <si>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</si>
  <si>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</si>
  <si>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rPr>
        <sz val="12"/>
        <color indexed="8"/>
        <rFont val="標楷體"/>
        <family val="4"/>
        <charset val="136"/>
      </rPr>
      <t xml:space="preserve">總分 </t>
    </r>
    <r>
      <rPr>
        <sz val="9"/>
        <color indexed="8"/>
        <rFont val="標楷體"/>
        <family val="4"/>
        <charset val="136"/>
      </rPr>
      <t>(扣除高低分)</t>
    </r>
    <phoneticPr fontId="3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</si>
  <si>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3" type="noConversion"/>
  </si>
  <si>
    <t>崇仁醫專</t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</si>
  <si>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</si>
  <si>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3" type="noConversion"/>
  </si>
  <si>
    <t>留定安</t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</si>
  <si>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</si>
  <si>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</si>
  <si>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</si>
  <si>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t>謝帛叡</t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</si>
  <si>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</si>
  <si>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rPr>
        <sz val="12"/>
        <color indexed="8"/>
        <rFont val="標楷體"/>
        <family val="4"/>
        <charset val="136"/>
      </rPr>
      <t xml:space="preserve">總分 </t>
    </r>
    <r>
      <rPr>
        <sz val="9"/>
        <color indexed="8"/>
        <rFont val="標楷體"/>
        <family val="4"/>
        <charset val="136"/>
      </rPr>
      <t>(扣除高低分)</t>
    </r>
    <phoneticPr fontId="3" type="noConversion"/>
  </si>
  <si>
    <r>
      <rPr>
        <sz val="12"/>
        <color indexed="8"/>
        <rFont val="標楷體"/>
        <family val="4"/>
        <charset val="136"/>
      </rPr>
      <t xml:space="preserve">總分 </t>
    </r>
    <r>
      <rPr>
        <sz val="9"/>
        <color indexed="8"/>
        <rFont val="標楷體"/>
        <family val="4"/>
        <charset val="136"/>
      </rPr>
      <t>(扣除高低分)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</si>
</sst>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&quot; &quot;"/>
    <numFmt numFmtId="177" formatCode="0.0000000&quot; &quot;;&quot;-&quot;0.0000000&quot; &quot;"/>
  </numFmts>
  <fonts count="8" x14ac:knownFonts="1">
    <font>
      <sz val="12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color indexed="8"/>
      <name val="標楷體"/>
      <family val="4"/>
      <charset val="136"/>
    </font>
    <font>
      <sz val="11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Protection="0">
      <alignment horizontal="center" vertical="center"/>
    </xf>
  </cellStyleXfs>
  <cellXfs count="39">
    <xf numFmtId="0" fontId="0" fillId="0" borderId="0" xfId="0">
      <alignment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2" borderId="1" xfId="1" applyNumberFormat="1" applyFont="1" applyFill="1" applyBorder="1">
      <alignment horizontal="center" vertical="center"/>
    </xf>
    <xf numFmtId="176" fontId="4" fillId="2" borderId="1" xfId="1" applyNumberFormat="1" applyFont="1" applyFill="1" applyBorder="1">
      <alignment horizontal="center" vertical="center"/>
    </xf>
    <xf numFmtId="177" fontId="4" fillId="2" borderId="1" xfId="1" applyNumberFormat="1" applyFont="1" applyFill="1" applyBorder="1">
      <alignment horizontal="center" vertical="center"/>
    </xf>
    <xf numFmtId="0" fontId="4" fillId="2" borderId="0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1" fillId="2" borderId="0" xfId="1" applyNumberFormat="1" applyFill="1" applyBorder="1">
      <alignment horizontal="center" vertical="center"/>
    </xf>
    <xf numFmtId="0" fontId="4" fillId="2" borderId="0" xfId="1" applyNumberFormat="1" applyFont="1" applyFill="1" applyBorder="1">
      <alignment horizontal="center" vertical="center"/>
    </xf>
    <xf numFmtId="177" fontId="4" fillId="2" borderId="0" xfId="1" applyNumberFormat="1" applyFont="1" applyFill="1" applyBorder="1">
      <alignment horizontal="center" vertical="center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6" fillId="2" borderId="1" xfId="1" applyNumberFormat="1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5" fillId="0" borderId="1" xfId="0" applyFont="1" applyBorder="1" applyAlignment="1">
      <alignment horizontal="left" vertical="center" wrapText="1"/>
    </xf>
    <xf numFmtId="49" fontId="2" fillId="2" borderId="1" xfId="1" applyNumberFormat="1" applyFont="1" applyFill="1" applyBorder="1">
      <alignment horizontal="center" vertical="center"/>
    </xf>
    <xf numFmtId="0" fontId="2" fillId="2" borderId="1" xfId="1" applyNumberFormat="1" applyFont="1" applyFill="1" applyBorder="1">
      <alignment horizontal="center" vertical="center"/>
    </xf>
    <xf numFmtId="49" fontId="1" fillId="2" borderId="0" xfId="1" applyNumberFormat="1" applyFill="1" applyBorder="1" applyAlignment="1">
      <alignment horizontal="left" vertical="center"/>
    </xf>
    <xf numFmtId="0" fontId="1" fillId="2" borderId="0" xfId="1" applyNumberFormat="1" applyFill="1" applyBorder="1">
      <alignment horizontal="center" vertical="center"/>
    </xf>
    <xf numFmtId="49" fontId="1" fillId="2" borderId="0" xfId="1" applyNumberFormat="1" applyFill="1" applyBorder="1" applyAlignment="1">
      <alignment horizontal="left" vertical="center" wrapText="1"/>
    </xf>
    <xf numFmtId="0" fontId="1" fillId="2" borderId="0" xfId="1" applyNumberFormat="1" applyFill="1" applyBorder="1" applyAlignment="1">
      <alignment horizontal="left" vertical="center" wrapText="1"/>
    </xf>
    <xf numFmtId="49" fontId="1" fillId="2" borderId="2" xfId="1" applyNumberFormat="1" applyFill="1" applyBorder="1">
      <alignment horizontal="center" vertical="center"/>
    </xf>
    <xf numFmtId="0" fontId="1" fillId="2" borderId="2" xfId="1" applyNumberFormat="1" applyFill="1" applyBorder="1">
      <alignment horizontal="center" vertical="center"/>
    </xf>
    <xf numFmtId="49" fontId="4" fillId="2" borderId="1" xfId="1" applyNumberFormat="1" applyFont="1" applyFill="1" applyBorder="1">
      <alignment horizontal="center" vertical="center"/>
    </xf>
    <xf numFmtId="0" fontId="4" fillId="2" borderId="1" xfId="1" applyNumberFormat="1" applyFont="1" applyFill="1" applyBorder="1">
      <alignment horizontal="center" vertical="center"/>
    </xf>
    <xf numFmtId="0" fontId="4" fillId="2" borderId="2" xfId="1" applyNumberFormat="1" applyFont="1" applyFill="1" applyBorder="1">
      <alignment horizontal="center" vertical="center"/>
    </xf>
    <xf numFmtId="0" fontId="2" fillId="2" borderId="2" xfId="1" applyNumberFormat="1" applyFont="1" applyFill="1" applyBorder="1">
      <alignment horizontal="center" vertical="center"/>
    </xf>
    <xf numFmtId="49" fontId="4" fillId="2" borderId="0" xfId="1" applyNumberFormat="1" applyFont="1" applyFill="1" applyBorder="1" applyAlignment="1">
      <alignment horizontal="left" vertical="center" wrapText="1"/>
    </xf>
    <xf numFmtId="0" fontId="1" fillId="2" borderId="5" xfId="1" applyNumberFormat="1" applyFill="1" applyBorder="1" applyAlignment="1">
      <alignment horizontal="center" vertical="center"/>
    </xf>
    <xf numFmtId="0" fontId="1" fillId="2" borderId="6" xfId="1" applyNumberFormat="1" applyFill="1" applyBorder="1" applyAlignment="1">
      <alignment horizontal="center" vertical="center"/>
    </xf>
    <xf numFmtId="0" fontId="1" fillId="2" borderId="3" xfId="1" applyNumberForma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>
      <alignment horizontal="center" vertical="center"/>
    </xf>
    <xf numFmtId="0" fontId="4" fillId="2" borderId="0" xfId="1" applyNumberFormat="1" applyFont="1" applyFill="1" applyBorder="1" applyAlignment="1">
      <alignment horizontal="left" vertical="center" wrapText="1"/>
    </xf>
    <xf numFmtId="0" fontId="5" fillId="0" borderId="7" xfId="0" applyFont="1" applyBorder="1" applyAlignment="1">
      <alignment vertical="center" wrapText="1"/>
    </xf>
  </cellXfs>
  <cellStyles count="2">
    <cellStyle name="一般" xfId="0" builtinId="0"/>
    <cellStyle name="一般 2" xfId="1"/>
  </cellStyles>
  <dxfs count="2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H8" sqref="H8"/>
    </sheetView>
  </sheetViews>
  <sheetFormatPr defaultRowHeight="17" x14ac:dyDescent="0.4"/>
  <cols>
    <col min="1" max="1" width="6.6328125" customWidth="1"/>
    <col min="3" max="3" width="10" customWidth="1"/>
    <col min="4" max="10" width="6.6328125" customWidth="1"/>
    <col min="11" max="11" width="9" customWidth="1"/>
    <col min="12" max="12" width="8" customWidth="1"/>
    <col min="13" max="13" width="10.81640625" customWidth="1"/>
    <col min="14" max="17" width="6.6328125" customWidth="1"/>
    <col min="18" max="18" width="12.36328125" bestFit="1" customWidth="1"/>
  </cols>
  <sheetData>
    <row r="1" spans="1:18" ht="19.5" x14ac:dyDescent="0.4">
      <c r="A1" s="19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7" t="s">
        <v>194</v>
      </c>
      <c r="O2" s="28"/>
      <c r="P2" s="28"/>
      <c r="Q2" s="27" t="s">
        <v>0</v>
      </c>
      <c r="R2" s="28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195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0.65" customHeight="1" x14ac:dyDescent="0.4">
      <c r="A4" s="2">
        <v>1</v>
      </c>
      <c r="B4" s="3" t="s">
        <v>34</v>
      </c>
      <c r="C4" s="3" t="s">
        <v>35</v>
      </c>
      <c r="D4" s="2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>RANK(L4,$L$4:$L$6)</f>
        <v>1</v>
      </c>
      <c r="N4" s="2">
        <f t="shared" ref="N4:N6" si="3">MAX(D4:H4)</f>
        <v>0</v>
      </c>
      <c r="O4" s="2">
        <f t="shared" ref="O4:O6" si="4">MIN(D4:H4)</f>
        <v>0</v>
      </c>
      <c r="P4" s="4">
        <f t="shared" ref="P4:P6" si="5">SUM(I4-N4-O4)</f>
        <v>0</v>
      </c>
      <c r="Q4" s="4">
        <f t="shared" ref="Q4:Q6" si="6">AVERAGE(N4:O4)</f>
        <v>0</v>
      </c>
      <c r="R4" s="5">
        <f t="shared" ref="R4:R6" si="7">L4-Q4</f>
        <v>0</v>
      </c>
    </row>
    <row r="5" spans="1:18" ht="30.65" customHeight="1" x14ac:dyDescent="0.4">
      <c r="A5" s="2">
        <v>2</v>
      </c>
      <c r="B5" s="3" t="s">
        <v>36</v>
      </c>
      <c r="C5" s="3" t="s">
        <v>37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RANK(L5,$L$4:$L$6)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.65" customHeight="1" x14ac:dyDescent="0.4">
      <c r="A6" s="2">
        <v>3</v>
      </c>
      <c r="B6" s="3" t="s">
        <v>38</v>
      </c>
      <c r="C6" s="3" t="s">
        <v>39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19.5" x14ac:dyDescent="0.4">
      <c r="A7" s="21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  <row r="8" spans="1:18" ht="19.5" x14ac:dyDescent="0.4">
      <c r="A8" s="7"/>
      <c r="B8" s="8"/>
      <c r="C8" s="9" t="s">
        <v>18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10"/>
      <c r="Q8" s="10"/>
      <c r="R8" s="11"/>
    </row>
    <row r="9" spans="1:18" ht="39" customHeight="1" x14ac:dyDescent="0.4">
      <c r="A9" s="23" t="s">
        <v>20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</sheetData>
  <mergeCells count="6">
    <mergeCell ref="A1:M2"/>
    <mergeCell ref="N2:P2"/>
    <mergeCell ref="Q2:R2"/>
    <mergeCell ref="A7:R7"/>
    <mergeCell ref="A9:R9"/>
    <mergeCell ref="N1:R1"/>
  </mergeCells>
  <phoneticPr fontId="3" type="noConversion"/>
  <conditionalFormatting sqref="R5:R6 R8">
    <cfRule type="cellIs" dxfId="20" priority="1" stopIfTrue="1" operator="lessThan">
      <formula>0</formula>
    </cfRule>
  </conditionalFormatting>
  <pageMargins left="0.7" right="0.7" top="0.75" bottom="0.75" header="0.3" footer="0.3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S9" sqref="S9"/>
    </sheetView>
  </sheetViews>
  <sheetFormatPr defaultRowHeight="17" x14ac:dyDescent="0.4"/>
  <cols>
    <col min="1" max="1" width="6.6328125" customWidth="1"/>
    <col min="2" max="2" width="8.1796875" customWidth="1"/>
    <col min="3" max="3" width="9.90625" customWidth="1"/>
    <col min="4" max="10" width="6.6328125" customWidth="1"/>
    <col min="11" max="11" width="8.36328125" customWidth="1"/>
    <col min="12" max="12" width="6.6328125" customWidth="1"/>
    <col min="13" max="13" width="7.6328125" customWidth="1"/>
    <col min="14" max="17" width="6.6328125" customWidth="1"/>
    <col min="18" max="18" width="12.36328125" bestFit="1" customWidth="1"/>
  </cols>
  <sheetData>
    <row r="1" spans="1:18" ht="19.5" x14ac:dyDescent="0.4">
      <c r="A1" s="19" t="s">
        <v>40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6" t="s">
        <v>194</v>
      </c>
      <c r="O2" s="29"/>
      <c r="P2" s="29"/>
      <c r="Q2" s="36" t="s">
        <v>0</v>
      </c>
      <c r="R2" s="29"/>
    </row>
    <row r="3" spans="1:18" ht="68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196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0" customHeight="1" x14ac:dyDescent="0.4">
      <c r="A4" s="2">
        <v>1</v>
      </c>
      <c r="B4" s="3" t="s">
        <v>41</v>
      </c>
      <c r="C4" s="3" t="s">
        <v>42</v>
      </c>
      <c r="D4" s="13"/>
      <c r="E4" s="13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 t="shared" ref="M4:M7" si="3">RANK(L4,$L$4:$L$12)</f>
        <v>1</v>
      </c>
      <c r="N4" s="2">
        <f t="shared" ref="N4:N7" si="4">MAX(D4:H4)</f>
        <v>0</v>
      </c>
      <c r="O4" s="2">
        <f t="shared" ref="O4:O7" si="5">MIN(D4:H4)</f>
        <v>0</v>
      </c>
      <c r="P4" s="4">
        <f t="shared" ref="P4:P7" si="6">SUM(I4-N4-O4)</f>
        <v>0</v>
      </c>
      <c r="Q4" s="4">
        <f t="shared" ref="Q4:Q7" si="7">AVERAGE(N4:O4)</f>
        <v>0</v>
      </c>
      <c r="R4" s="5">
        <f t="shared" ref="R4:R7" si="8">L4-Q4</f>
        <v>0</v>
      </c>
    </row>
    <row r="5" spans="1:18" ht="30" customHeight="1" x14ac:dyDescent="0.4">
      <c r="A5" s="2">
        <v>2</v>
      </c>
      <c r="B5" s="3" t="s">
        <v>43</v>
      </c>
      <c r="C5" s="3" t="s">
        <v>42</v>
      </c>
      <c r="D5" s="15"/>
      <c r="E5" s="15"/>
      <c r="F5" s="12"/>
      <c r="G5" s="2"/>
      <c r="H5" s="2"/>
      <c r="I5" s="2">
        <f>SUM(D5:H5)</f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>MAX(D5:H5)</f>
        <v>0</v>
      </c>
      <c r="O5" s="2">
        <f>MIN(D5:H5)</f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8" ht="30" customHeight="1" x14ac:dyDescent="0.4">
      <c r="A6" s="2">
        <v>3</v>
      </c>
      <c r="B6" s="3" t="s">
        <v>45</v>
      </c>
      <c r="C6" s="3" t="s">
        <v>46</v>
      </c>
      <c r="D6" s="17"/>
      <c r="E6" s="17"/>
      <c r="F6" s="12"/>
      <c r="G6" s="2"/>
      <c r="H6" s="2"/>
      <c r="I6" s="2">
        <f>SUM(D6:H6)</f>
        <v>0</v>
      </c>
      <c r="J6" s="2">
        <f t="shared" ref="J6" si="9">SUM(P6/3)</f>
        <v>0</v>
      </c>
      <c r="K6" s="2"/>
      <c r="L6" s="2">
        <f t="shared" ref="L6" si="10">SUM(J6:K6)</f>
        <v>0</v>
      </c>
      <c r="M6" s="2">
        <f t="shared" ref="M6" si="11">RANK(L6,$L$4:$L$12)</f>
        <v>1</v>
      </c>
      <c r="N6" s="2">
        <f>MAX(D6:H6)</f>
        <v>0</v>
      </c>
      <c r="O6" s="2">
        <f>MIN(D6:H6)</f>
        <v>0</v>
      </c>
      <c r="P6" s="4">
        <f t="shared" ref="P6" si="12">SUM(I6-N6-O6)</f>
        <v>0</v>
      </c>
      <c r="Q6" s="4">
        <f t="shared" ref="Q6" si="13">AVERAGE(N6:O6)</f>
        <v>0</v>
      </c>
      <c r="R6" s="6">
        <f t="shared" ref="R6" si="14">L6-Q6</f>
        <v>0</v>
      </c>
    </row>
    <row r="7" spans="1:18" ht="30" customHeight="1" x14ac:dyDescent="0.4">
      <c r="A7" s="2">
        <v>4</v>
      </c>
      <c r="B7" s="3" t="s">
        <v>44</v>
      </c>
      <c r="C7" s="3" t="s">
        <v>42</v>
      </c>
      <c r="D7" s="14"/>
      <c r="E7" s="14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4">
        <f t="shared" si="6"/>
        <v>0</v>
      </c>
      <c r="Q7" s="4">
        <f t="shared" si="7"/>
        <v>0</v>
      </c>
      <c r="R7" s="6">
        <f t="shared" si="8"/>
        <v>0</v>
      </c>
    </row>
    <row r="8" spans="1:18" ht="19.5" x14ac:dyDescent="0.4">
      <c r="A8" s="21" t="s">
        <v>26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8" ht="19.5" x14ac:dyDescent="0.4">
      <c r="A9" s="7"/>
      <c r="B9" s="8"/>
      <c r="C9" s="9" t="s">
        <v>18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10"/>
      <c r="Q9" s="10"/>
      <c r="R9" s="11"/>
    </row>
    <row r="10" spans="1:18" ht="34.5" customHeight="1" x14ac:dyDescent="0.4">
      <c r="A10" s="23" t="s">
        <v>20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</row>
    <row r="11" spans="1:18" x14ac:dyDescent="0.4">
      <c r="A11" s="7"/>
      <c r="B11" s="8"/>
      <c r="C11" s="8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10"/>
      <c r="Q11" s="10"/>
      <c r="R11" s="11"/>
    </row>
    <row r="12" spans="1:18" x14ac:dyDescent="0.4">
      <c r="A12" s="7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10"/>
      <c r="Q12" s="10"/>
      <c r="R12" s="11"/>
    </row>
    <row r="13" spans="1:18" x14ac:dyDescent="0.4">
      <c r="A13" s="7"/>
      <c r="B13" s="8"/>
      <c r="C13" s="8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10"/>
      <c r="Q13" s="10"/>
      <c r="R13" s="11"/>
    </row>
    <row r="14" spans="1:18" x14ac:dyDescent="0.4">
      <c r="A14" s="7"/>
      <c r="B14" s="8"/>
      <c r="C14" s="8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10"/>
      <c r="Q14" s="10"/>
      <c r="R14" s="11"/>
    </row>
    <row r="15" spans="1:18" x14ac:dyDescent="0.4">
      <c r="A15" s="7"/>
      <c r="B15" s="8"/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10"/>
      <c r="Q15" s="10"/>
      <c r="R15" s="11"/>
    </row>
    <row r="18" ht="39" customHeight="1" x14ac:dyDescent="0.4"/>
  </sheetData>
  <mergeCells count="6">
    <mergeCell ref="A1:M2"/>
    <mergeCell ref="N2:P2"/>
    <mergeCell ref="Q2:R2"/>
    <mergeCell ref="A8:R8"/>
    <mergeCell ref="A10:R10"/>
    <mergeCell ref="N1:R1"/>
  </mergeCells>
  <phoneticPr fontId="3" type="noConversion"/>
  <conditionalFormatting sqref="R9 R11:R15 R5:R7">
    <cfRule type="cellIs" dxfId="19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A8" sqref="A8:R8"/>
    </sheetView>
  </sheetViews>
  <sheetFormatPr defaultRowHeight="17" x14ac:dyDescent="0.4"/>
  <cols>
    <col min="1" max="1" width="6.6328125" customWidth="1"/>
    <col min="2" max="2" width="8.1796875" bestFit="1" customWidth="1"/>
    <col min="3" max="3" width="10.08984375" customWidth="1"/>
    <col min="4" max="10" width="6.6328125" customWidth="1"/>
    <col min="11" max="11" width="8.36328125" customWidth="1"/>
    <col min="12" max="12" width="6.6328125" customWidth="1"/>
    <col min="13" max="13" width="6.7265625" customWidth="1"/>
    <col min="14" max="17" width="6.6328125" customWidth="1"/>
    <col min="18" max="18" width="12.36328125" bestFit="1" customWidth="1"/>
  </cols>
  <sheetData>
    <row r="1" spans="1:18" ht="19.5" x14ac:dyDescent="0.4">
      <c r="A1" s="19" t="s">
        <v>47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197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0" customHeight="1" x14ac:dyDescent="0.4">
      <c r="A4" s="2">
        <v>1</v>
      </c>
      <c r="B4" s="3" t="s">
        <v>50</v>
      </c>
      <c r="C4" s="38" t="s">
        <v>199</v>
      </c>
      <c r="D4" s="2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RANK(L4,$L$4:$L$5)</f>
        <v>1</v>
      </c>
      <c r="N4" s="2">
        <f t="shared" ref="N4:N5" si="3">MAX(D4:H4)</f>
        <v>0</v>
      </c>
      <c r="O4" s="2">
        <f t="shared" ref="O4:O5" si="4">MIN(D4:H4)</f>
        <v>0</v>
      </c>
      <c r="P4" s="4">
        <f t="shared" ref="P4:P5" si="5">SUM(I4-N4-O4)</f>
        <v>0</v>
      </c>
      <c r="Q4" s="4">
        <f t="shared" ref="Q4:Q5" si="6">AVERAGE(N4:O4)</f>
        <v>0</v>
      </c>
      <c r="R4" s="5">
        <f t="shared" ref="R4:R5" si="7">L4-Q4</f>
        <v>0</v>
      </c>
    </row>
    <row r="5" spans="1:18" ht="30" customHeight="1" x14ac:dyDescent="0.4">
      <c r="A5" s="2">
        <v>2</v>
      </c>
      <c r="B5" s="3" t="s">
        <v>48</v>
      </c>
      <c r="C5" s="3" t="s">
        <v>49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RANK(L5,$L$4:$L$5)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21.9" customHeight="1" x14ac:dyDescent="0.4">
      <c r="A6" s="21" t="s">
        <v>23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</row>
    <row r="7" spans="1:18" ht="21.9" customHeight="1" x14ac:dyDescent="0.4">
      <c r="A7" s="7"/>
      <c r="B7" s="8"/>
      <c r="C7" s="9" t="s">
        <v>18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10"/>
      <c r="Q7" s="10"/>
      <c r="R7" s="11"/>
    </row>
    <row r="8" spans="1:18" ht="37.5" customHeight="1" x14ac:dyDescent="0.4">
      <c r="A8" s="31" t="s">
        <v>198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</row>
  </sheetData>
  <mergeCells count="6">
    <mergeCell ref="A1:M2"/>
    <mergeCell ref="N2:P2"/>
    <mergeCell ref="Q2:R2"/>
    <mergeCell ref="A6:R6"/>
    <mergeCell ref="A8:R8"/>
    <mergeCell ref="N1:R1"/>
  </mergeCells>
  <phoneticPr fontId="3" type="noConversion"/>
  <conditionalFormatting sqref="R5 R7">
    <cfRule type="cellIs" dxfId="18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sqref="A1:M2"/>
    </sheetView>
  </sheetViews>
  <sheetFormatPr defaultRowHeight="17" x14ac:dyDescent="0.4"/>
  <cols>
    <col min="1" max="1" width="6.6328125" customWidth="1"/>
    <col min="2" max="2" width="8.453125" customWidth="1"/>
    <col min="3" max="3" width="9.6328125" customWidth="1"/>
    <col min="4" max="10" width="6.6328125" customWidth="1"/>
    <col min="11" max="11" width="8.54296875" customWidth="1"/>
    <col min="12" max="12" width="6.6328125" customWidth="1"/>
    <col min="13" max="13" width="9.1796875" customWidth="1"/>
    <col min="14" max="17" width="6.6328125" customWidth="1"/>
    <col min="18" max="18" width="12.36328125" bestFit="1" customWidth="1"/>
  </cols>
  <sheetData>
    <row r="1" spans="1:18" ht="19.5" x14ac:dyDescent="0.4">
      <c r="A1" s="19" t="s">
        <v>51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200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0" customHeight="1" x14ac:dyDescent="0.4">
      <c r="A4" s="2">
        <v>1</v>
      </c>
      <c r="B4" s="3" t="s">
        <v>164</v>
      </c>
      <c r="C4" s="3" t="s">
        <v>35</v>
      </c>
      <c r="D4" s="2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>RANK(L4,$L$4:$L$8)</f>
        <v>1</v>
      </c>
      <c r="N4" s="2">
        <f t="shared" ref="N4:N8" si="3">MAX(D4:H4)</f>
        <v>0</v>
      </c>
      <c r="O4" s="2">
        <f t="shared" ref="O4:O8" si="4">MIN(D4:H4)</f>
        <v>0</v>
      </c>
      <c r="P4" s="4">
        <f t="shared" ref="P4:P8" si="5">SUM(I4-N4-O4)</f>
        <v>0</v>
      </c>
      <c r="Q4" s="4">
        <f t="shared" ref="Q4:Q8" si="6">AVERAGE(N4:O4)</f>
        <v>0</v>
      </c>
      <c r="R4" s="5">
        <f t="shared" ref="R4:R8" si="7">L4-Q4</f>
        <v>0</v>
      </c>
    </row>
    <row r="5" spans="1:18" ht="30" customHeight="1" x14ac:dyDescent="0.4">
      <c r="A5" s="2">
        <v>2</v>
      </c>
      <c r="B5" s="3" t="s">
        <v>136</v>
      </c>
      <c r="C5" s="3" t="s">
        <v>37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0" customHeight="1" x14ac:dyDescent="0.4">
      <c r="A6" s="2">
        <v>3</v>
      </c>
      <c r="B6" s="3" t="s">
        <v>165</v>
      </c>
      <c r="C6" s="3" t="s">
        <v>53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0" customHeight="1" x14ac:dyDescent="0.4">
      <c r="A7" s="2">
        <v>4</v>
      </c>
      <c r="B7" s="3" t="s">
        <v>166</v>
      </c>
      <c r="C7" s="3" t="s">
        <v>37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30" customHeight="1" x14ac:dyDescent="0.4">
      <c r="A8" s="2">
        <v>5</v>
      </c>
      <c r="B8" s="3" t="s">
        <v>167</v>
      </c>
      <c r="C8" s="3" t="s">
        <v>37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RANK(L8,$L$4:$L$8)</f>
        <v>1</v>
      </c>
      <c r="N8" s="2">
        <f t="shared" si="3"/>
        <v>0</v>
      </c>
      <c r="O8" s="2">
        <f t="shared" si="4"/>
        <v>0</v>
      </c>
      <c r="P8" s="4">
        <f t="shared" si="5"/>
        <v>0</v>
      </c>
      <c r="Q8" s="4">
        <f t="shared" si="6"/>
        <v>0</v>
      </c>
      <c r="R8" s="6">
        <f t="shared" si="7"/>
        <v>0</v>
      </c>
    </row>
    <row r="9" spans="1:18" ht="19.5" x14ac:dyDescent="0.4">
      <c r="A9" s="21" t="s">
        <v>52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ht="19.5" x14ac:dyDescent="0.4">
      <c r="A10" s="7"/>
      <c r="B10" s="8"/>
      <c r="C10" s="9" t="s">
        <v>18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10"/>
      <c r="Q10" s="10"/>
      <c r="R10" s="11"/>
    </row>
    <row r="11" spans="1:18" ht="37.25" customHeight="1" x14ac:dyDescent="0.4">
      <c r="A11" s="23" t="s">
        <v>20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</row>
    <row r="12" spans="1:18" x14ac:dyDescent="0.4">
      <c r="A12" s="7"/>
      <c r="B12" s="8"/>
      <c r="C12" s="8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10"/>
      <c r="Q12" s="10"/>
      <c r="R12" s="11"/>
    </row>
    <row r="13" spans="1:18" x14ac:dyDescent="0.4">
      <c r="A13" s="7"/>
      <c r="B13" s="8"/>
      <c r="C13" s="8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10"/>
      <c r="Q13" s="10"/>
      <c r="R13" s="11"/>
    </row>
    <row r="14" spans="1:18" x14ac:dyDescent="0.4">
      <c r="A14" s="7"/>
      <c r="B14" s="8"/>
      <c r="C14" s="8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10"/>
      <c r="Q14" s="10"/>
      <c r="R14" s="11"/>
    </row>
    <row r="15" spans="1:18" x14ac:dyDescent="0.4">
      <c r="A15" s="7"/>
      <c r="B15" s="8"/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10"/>
      <c r="Q15" s="10"/>
      <c r="R15" s="11"/>
    </row>
    <row r="16" spans="1:18" x14ac:dyDescent="0.4">
      <c r="A16" s="7"/>
      <c r="B16" s="8"/>
      <c r="C16" s="8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10"/>
      <c r="Q16" s="10"/>
      <c r="R16" s="11"/>
    </row>
    <row r="17" spans="1:18" x14ac:dyDescent="0.4">
      <c r="A17" s="7"/>
      <c r="B17" s="8"/>
      <c r="C17" s="8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10"/>
      <c r="Q17" s="10"/>
      <c r="R17" s="11"/>
    </row>
    <row r="18" spans="1:18" x14ac:dyDescent="0.4">
      <c r="A18" s="7"/>
      <c r="B18" s="8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10"/>
      <c r="Q18" s="10"/>
      <c r="R18" s="11"/>
    </row>
    <row r="21" spans="1:18" ht="33.5" customHeight="1" x14ac:dyDescent="0.4"/>
  </sheetData>
  <mergeCells count="6">
    <mergeCell ref="A1:M2"/>
    <mergeCell ref="N2:P2"/>
    <mergeCell ref="Q2:R2"/>
    <mergeCell ref="A9:R9"/>
    <mergeCell ref="A11:R11"/>
    <mergeCell ref="N1:R1"/>
  </mergeCells>
  <phoneticPr fontId="3" type="noConversion"/>
  <conditionalFormatting sqref="R5:R8 R10 R12:R18">
    <cfRule type="cellIs" dxfId="17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sqref="A1:M2"/>
    </sheetView>
  </sheetViews>
  <sheetFormatPr defaultRowHeight="17" x14ac:dyDescent="0.4"/>
  <cols>
    <col min="1" max="1" width="6.6328125" customWidth="1"/>
    <col min="2" max="2" width="8.36328125" customWidth="1"/>
    <col min="3" max="3" width="10.1796875" customWidth="1"/>
    <col min="4" max="10" width="6.6328125" customWidth="1"/>
    <col min="11" max="11" width="8.36328125" customWidth="1"/>
    <col min="12" max="12" width="6.6328125" customWidth="1"/>
    <col min="13" max="13" width="8.36328125" customWidth="1"/>
    <col min="14" max="17" width="6.6328125" customWidth="1"/>
    <col min="18" max="18" width="12.1796875" bestFit="1" customWidth="1"/>
  </cols>
  <sheetData>
    <row r="1" spans="1:18" ht="19.5" x14ac:dyDescent="0.4">
      <c r="A1" s="19" t="s">
        <v>54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196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0" customHeight="1" x14ac:dyDescent="0.4">
      <c r="A4" s="2">
        <v>1</v>
      </c>
      <c r="B4" s="3" t="s">
        <v>55</v>
      </c>
      <c r="C4" s="3" t="s">
        <v>35</v>
      </c>
      <c r="D4" s="2"/>
      <c r="E4" s="2"/>
      <c r="F4" s="2"/>
      <c r="G4" s="2"/>
      <c r="H4" s="2"/>
      <c r="I4" s="2">
        <f t="shared" ref="I4:I13" si="0">SUM(D4:H4)</f>
        <v>0</v>
      </c>
      <c r="J4" s="2">
        <f t="shared" ref="J4:J13" si="1">SUM(P4/3)</f>
        <v>0</v>
      </c>
      <c r="K4" s="2"/>
      <c r="L4" s="2">
        <f t="shared" ref="L4:L13" si="2">SUM(J4:K4)</f>
        <v>0</v>
      </c>
      <c r="M4" s="2">
        <f>RANK(L4,$L$4:$L$17)</f>
        <v>1</v>
      </c>
      <c r="N4" s="2">
        <f t="shared" ref="N4:N13" si="3">MAX(D4:H4)</f>
        <v>0</v>
      </c>
      <c r="O4" s="2">
        <f t="shared" ref="O4:O13" si="4">MIN(D4:H4)</f>
        <v>0</v>
      </c>
      <c r="P4" s="4">
        <f t="shared" ref="P4:P13" si="5">SUM(I4-N4-O4)</f>
        <v>0</v>
      </c>
      <c r="Q4" s="4">
        <f t="shared" ref="Q4:Q13" si="6">AVERAGE(N4:O4)</f>
        <v>0</v>
      </c>
      <c r="R4" s="5">
        <f t="shared" ref="R4:R13" si="7">L4-Q4</f>
        <v>0</v>
      </c>
    </row>
    <row r="5" spans="1:18" ht="30" customHeight="1" x14ac:dyDescent="0.4">
      <c r="A5" s="2">
        <v>2</v>
      </c>
      <c r="B5" s="3" t="s">
        <v>56</v>
      </c>
      <c r="C5" s="3" t="s">
        <v>57</v>
      </c>
      <c r="D5" s="2"/>
      <c r="E5" s="2"/>
      <c r="F5" s="2"/>
      <c r="G5" s="2"/>
      <c r="H5" s="2"/>
      <c r="I5" s="2">
        <f t="shared" ref="I5:I12" si="8">SUM(D5:H5)</f>
        <v>0</v>
      </c>
      <c r="J5" s="2">
        <f t="shared" ref="J5:J12" si="9">SUM(P5/3)</f>
        <v>0</v>
      </c>
      <c r="K5" s="2"/>
      <c r="L5" s="2">
        <f t="shared" ref="L5:L12" si="10">SUM(J5:K5)</f>
        <v>0</v>
      </c>
      <c r="M5" s="2">
        <f t="shared" ref="M5:M12" si="11">RANK(L5,$L$4:$L$17)</f>
        <v>1</v>
      </c>
      <c r="N5" s="2">
        <f t="shared" ref="N5:N12" si="12">MAX(D5:H5)</f>
        <v>0</v>
      </c>
      <c r="O5" s="2">
        <f t="shared" ref="O5:O12" si="13">MIN(D5:H5)</f>
        <v>0</v>
      </c>
      <c r="P5" s="4">
        <f t="shared" ref="P5:P12" si="14">SUM(I5-N5-O5)</f>
        <v>0</v>
      </c>
      <c r="Q5" s="4">
        <f t="shared" ref="Q5:Q12" si="15">AVERAGE(N5:O5)</f>
        <v>0</v>
      </c>
      <c r="R5" s="5">
        <f t="shared" ref="R5:R12" si="16">L5-Q5</f>
        <v>0</v>
      </c>
    </row>
    <row r="6" spans="1:18" ht="30" customHeight="1" x14ac:dyDescent="0.4">
      <c r="A6" s="2">
        <v>3</v>
      </c>
      <c r="B6" s="3" t="s">
        <v>58</v>
      </c>
      <c r="C6" s="3" t="s">
        <v>59</v>
      </c>
      <c r="D6" s="2"/>
      <c r="E6" s="2"/>
      <c r="F6" s="2"/>
      <c r="G6" s="2"/>
      <c r="H6" s="2"/>
      <c r="I6" s="2">
        <f t="shared" si="8"/>
        <v>0</v>
      </c>
      <c r="J6" s="2">
        <f t="shared" si="9"/>
        <v>0</v>
      </c>
      <c r="K6" s="2"/>
      <c r="L6" s="2">
        <f t="shared" si="10"/>
        <v>0</v>
      </c>
      <c r="M6" s="2">
        <f t="shared" si="11"/>
        <v>1</v>
      </c>
      <c r="N6" s="2">
        <f t="shared" si="12"/>
        <v>0</v>
      </c>
      <c r="O6" s="2">
        <f t="shared" si="13"/>
        <v>0</v>
      </c>
      <c r="P6" s="4">
        <f t="shared" si="14"/>
        <v>0</v>
      </c>
      <c r="Q6" s="4">
        <f t="shared" si="15"/>
        <v>0</v>
      </c>
      <c r="R6" s="5">
        <f t="shared" si="16"/>
        <v>0</v>
      </c>
    </row>
    <row r="7" spans="1:18" ht="30" customHeight="1" x14ac:dyDescent="0.4">
      <c r="A7" s="2">
        <v>4</v>
      </c>
      <c r="B7" s="3" t="s">
        <v>60</v>
      </c>
      <c r="C7" s="3" t="s">
        <v>37</v>
      </c>
      <c r="D7" s="2"/>
      <c r="E7" s="2"/>
      <c r="F7" s="2"/>
      <c r="G7" s="2"/>
      <c r="H7" s="2"/>
      <c r="I7" s="2">
        <f t="shared" si="8"/>
        <v>0</v>
      </c>
      <c r="J7" s="2">
        <f t="shared" si="9"/>
        <v>0</v>
      </c>
      <c r="K7" s="2"/>
      <c r="L7" s="2">
        <f t="shared" si="10"/>
        <v>0</v>
      </c>
      <c r="M7" s="2">
        <f t="shared" si="11"/>
        <v>1</v>
      </c>
      <c r="N7" s="2">
        <f t="shared" si="12"/>
        <v>0</v>
      </c>
      <c r="O7" s="2">
        <f t="shared" si="13"/>
        <v>0</v>
      </c>
      <c r="P7" s="4">
        <f t="shared" si="14"/>
        <v>0</v>
      </c>
      <c r="Q7" s="4">
        <f t="shared" si="15"/>
        <v>0</v>
      </c>
      <c r="R7" s="5">
        <f t="shared" si="16"/>
        <v>0</v>
      </c>
    </row>
    <row r="8" spans="1:18" ht="30" customHeight="1" x14ac:dyDescent="0.4">
      <c r="A8" s="2">
        <v>5</v>
      </c>
      <c r="B8" s="3" t="s">
        <v>61</v>
      </c>
      <c r="C8" s="3" t="s">
        <v>37</v>
      </c>
      <c r="D8" s="2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 t="shared" si="11"/>
        <v>1</v>
      </c>
      <c r="N8" s="2">
        <f t="shared" si="12"/>
        <v>0</v>
      </c>
      <c r="O8" s="2">
        <f t="shared" si="13"/>
        <v>0</v>
      </c>
      <c r="P8" s="4">
        <f t="shared" si="14"/>
        <v>0</v>
      </c>
      <c r="Q8" s="4">
        <f t="shared" si="15"/>
        <v>0</v>
      </c>
      <c r="R8" s="5">
        <f t="shared" si="16"/>
        <v>0</v>
      </c>
    </row>
    <row r="9" spans="1:18" ht="30" customHeight="1" x14ac:dyDescent="0.4">
      <c r="A9" s="2">
        <v>6</v>
      </c>
      <c r="B9" s="3" t="s">
        <v>62</v>
      </c>
      <c r="C9" s="3" t="s">
        <v>63</v>
      </c>
      <c r="D9" s="2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2">
        <f t="shared" si="12"/>
        <v>0</v>
      </c>
      <c r="O9" s="2">
        <f t="shared" si="13"/>
        <v>0</v>
      </c>
      <c r="P9" s="4">
        <f t="shared" si="14"/>
        <v>0</v>
      </c>
      <c r="Q9" s="4">
        <f t="shared" si="15"/>
        <v>0</v>
      </c>
      <c r="R9" s="5">
        <f t="shared" si="16"/>
        <v>0</v>
      </c>
    </row>
    <row r="10" spans="1:18" ht="30" customHeight="1" x14ac:dyDescent="0.4">
      <c r="A10" s="2">
        <v>7</v>
      </c>
      <c r="B10" s="3" t="s">
        <v>64</v>
      </c>
      <c r="C10" s="3" t="s">
        <v>57</v>
      </c>
      <c r="D10" s="2"/>
      <c r="E10" s="2"/>
      <c r="F10" s="2"/>
      <c r="G10" s="2"/>
      <c r="H10" s="2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2">
        <f t="shared" si="12"/>
        <v>0</v>
      </c>
      <c r="O10" s="2">
        <f t="shared" si="13"/>
        <v>0</v>
      </c>
      <c r="P10" s="4">
        <f t="shared" si="14"/>
        <v>0</v>
      </c>
      <c r="Q10" s="4">
        <f t="shared" si="15"/>
        <v>0</v>
      </c>
      <c r="R10" s="5">
        <f t="shared" si="16"/>
        <v>0</v>
      </c>
    </row>
    <row r="11" spans="1:18" ht="30" customHeight="1" x14ac:dyDescent="0.4">
      <c r="A11" s="2">
        <v>8</v>
      </c>
      <c r="B11" s="3" t="s">
        <v>65</v>
      </c>
      <c r="C11" s="3" t="s">
        <v>39</v>
      </c>
      <c r="D11" s="2"/>
      <c r="E11" s="2"/>
      <c r="F11" s="2"/>
      <c r="G11" s="2"/>
      <c r="H11" s="2"/>
      <c r="I11" s="2">
        <f t="shared" si="8"/>
        <v>0</v>
      </c>
      <c r="J11" s="2">
        <f t="shared" si="9"/>
        <v>0</v>
      </c>
      <c r="K11" s="2"/>
      <c r="L11" s="2">
        <f t="shared" si="10"/>
        <v>0</v>
      </c>
      <c r="M11" s="2">
        <f t="shared" si="11"/>
        <v>1</v>
      </c>
      <c r="N11" s="2">
        <f t="shared" si="12"/>
        <v>0</v>
      </c>
      <c r="O11" s="2">
        <f t="shared" si="13"/>
        <v>0</v>
      </c>
      <c r="P11" s="4">
        <f t="shared" si="14"/>
        <v>0</v>
      </c>
      <c r="Q11" s="4">
        <f t="shared" si="15"/>
        <v>0</v>
      </c>
      <c r="R11" s="5">
        <f t="shared" si="16"/>
        <v>0</v>
      </c>
    </row>
    <row r="12" spans="1:18" ht="30" customHeight="1" x14ac:dyDescent="0.4">
      <c r="A12" s="2">
        <v>9</v>
      </c>
      <c r="B12" s="3" t="s">
        <v>67</v>
      </c>
      <c r="C12" s="3" t="s">
        <v>27</v>
      </c>
      <c r="D12" s="2"/>
      <c r="E12" s="2"/>
      <c r="F12" s="2"/>
      <c r="G12" s="2"/>
      <c r="H12" s="2"/>
      <c r="I12" s="2">
        <f t="shared" si="8"/>
        <v>0</v>
      </c>
      <c r="J12" s="2">
        <f t="shared" si="9"/>
        <v>0</v>
      </c>
      <c r="K12" s="2"/>
      <c r="L12" s="2">
        <f t="shared" si="10"/>
        <v>0</v>
      </c>
      <c r="M12" s="2">
        <f t="shared" si="11"/>
        <v>1</v>
      </c>
      <c r="N12" s="2">
        <f t="shared" si="12"/>
        <v>0</v>
      </c>
      <c r="O12" s="2">
        <f t="shared" si="13"/>
        <v>0</v>
      </c>
      <c r="P12" s="4">
        <f t="shared" si="14"/>
        <v>0</v>
      </c>
      <c r="Q12" s="4">
        <f t="shared" si="15"/>
        <v>0</v>
      </c>
      <c r="R12" s="5">
        <f t="shared" si="16"/>
        <v>0</v>
      </c>
    </row>
    <row r="13" spans="1:18" ht="30" customHeight="1" x14ac:dyDescent="0.4">
      <c r="A13" s="2">
        <v>10</v>
      </c>
      <c r="B13" s="3" t="s">
        <v>66</v>
      </c>
      <c r="C13" s="3" t="s">
        <v>39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>RANK(L13,$L$4:$L$17)</f>
        <v>1</v>
      </c>
      <c r="N13" s="2">
        <f t="shared" si="3"/>
        <v>0</v>
      </c>
      <c r="O13" s="2">
        <f t="shared" si="4"/>
        <v>0</v>
      </c>
      <c r="P13" s="4">
        <f t="shared" si="5"/>
        <v>0</v>
      </c>
      <c r="Q13" s="4">
        <f t="shared" si="6"/>
        <v>0</v>
      </c>
      <c r="R13" s="6">
        <f t="shared" si="7"/>
        <v>0</v>
      </c>
    </row>
    <row r="14" spans="1:18" ht="19.5" x14ac:dyDescent="0.4">
      <c r="A14" s="21" t="s">
        <v>25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18" ht="19.5" x14ac:dyDescent="0.4">
      <c r="A15" s="7"/>
      <c r="B15" s="8"/>
      <c r="C15" s="9" t="s">
        <v>18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10"/>
      <c r="Q15" s="10"/>
      <c r="R15" s="11"/>
    </row>
    <row r="16" spans="1:18" ht="37.5" customHeight="1" x14ac:dyDescent="0.4">
      <c r="A16" s="23" t="s">
        <v>20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</row>
    <row r="17" spans="1:18" x14ac:dyDescent="0.4">
      <c r="A17" s="7"/>
      <c r="B17" s="8"/>
      <c r="C17" s="8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10"/>
      <c r="Q17" s="10"/>
      <c r="R17" s="11"/>
    </row>
  </sheetData>
  <mergeCells count="6">
    <mergeCell ref="A1:M2"/>
    <mergeCell ref="N2:P2"/>
    <mergeCell ref="Q2:R2"/>
    <mergeCell ref="A14:R14"/>
    <mergeCell ref="A16:R16"/>
    <mergeCell ref="N1:R1"/>
  </mergeCells>
  <phoneticPr fontId="3" type="noConversion"/>
  <conditionalFormatting sqref="R13 R15 R17">
    <cfRule type="cellIs" dxfId="16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P3" sqref="P3"/>
    </sheetView>
  </sheetViews>
  <sheetFormatPr defaultRowHeight="17" x14ac:dyDescent="0.4"/>
  <cols>
    <col min="1" max="1" width="6.6328125" customWidth="1"/>
    <col min="2" max="2" width="8.6328125" customWidth="1"/>
    <col min="3" max="3" width="9.90625" customWidth="1"/>
    <col min="4" max="10" width="6.6328125" customWidth="1"/>
    <col min="11" max="11" width="8.6328125" customWidth="1"/>
    <col min="12" max="17" width="6.6328125" customWidth="1"/>
    <col min="18" max="18" width="12.36328125" bestFit="1" customWidth="1"/>
  </cols>
  <sheetData>
    <row r="1" spans="1:18" ht="19.5" x14ac:dyDescent="0.4">
      <c r="A1" s="19" t="s">
        <v>68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196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0" customHeight="1" x14ac:dyDescent="0.4">
      <c r="A4" s="2">
        <v>1</v>
      </c>
      <c r="B4" s="3" t="s">
        <v>69</v>
      </c>
      <c r="C4" s="3" t="s">
        <v>70</v>
      </c>
      <c r="D4" s="2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RANK(L4,$L$4:$L$5)</f>
        <v>1</v>
      </c>
      <c r="N4" s="2">
        <f t="shared" ref="N4:N5" si="3">MAX(D4:H4)</f>
        <v>0</v>
      </c>
      <c r="O4" s="2">
        <f t="shared" ref="O4:O5" si="4">MIN(D4:H4)</f>
        <v>0</v>
      </c>
      <c r="P4" s="4">
        <f t="shared" ref="P4:P5" si="5">SUM(I4-N4-O4)</f>
        <v>0</v>
      </c>
      <c r="Q4" s="4">
        <f t="shared" ref="Q4:Q5" si="6">AVERAGE(N4:O4)</f>
        <v>0</v>
      </c>
      <c r="R4" s="5">
        <f t="shared" ref="R4:R5" si="7">L4-Q4</f>
        <v>0</v>
      </c>
    </row>
    <row r="5" spans="1:18" ht="30" customHeight="1" x14ac:dyDescent="0.4">
      <c r="A5" s="2">
        <v>2</v>
      </c>
      <c r="B5" s="3" t="s">
        <v>71</v>
      </c>
      <c r="C5" s="3" t="s">
        <v>72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RANK(L5,$L$4:$L$5)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19.5" x14ac:dyDescent="0.4">
      <c r="A6" s="21" t="s">
        <v>23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</row>
    <row r="7" spans="1:18" ht="19.5" x14ac:dyDescent="0.4">
      <c r="A7" s="7"/>
      <c r="B7" s="8"/>
      <c r="C7" s="9" t="s">
        <v>18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10"/>
      <c r="Q7" s="10"/>
      <c r="R7" s="11"/>
    </row>
    <row r="8" spans="1:18" ht="31.5" customHeight="1" x14ac:dyDescent="0.4">
      <c r="A8" s="23" t="s">
        <v>20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</sheetData>
  <mergeCells count="6">
    <mergeCell ref="A1:M2"/>
    <mergeCell ref="N2:P2"/>
    <mergeCell ref="Q2:R2"/>
    <mergeCell ref="A6:R6"/>
    <mergeCell ref="A8:R8"/>
    <mergeCell ref="N1:R1"/>
  </mergeCells>
  <phoneticPr fontId="3" type="noConversion"/>
  <conditionalFormatting sqref="R5 R7">
    <cfRule type="cellIs" dxfId="15" priority="1" stopIfTrue="1" operator="lessThan">
      <formula>0</formula>
    </cfRule>
  </conditionalFormatting>
  <pageMargins left="0.7" right="0.7" top="0.75" bottom="0.75" header="0.3" footer="0.3"/>
  <pageSetup paperSize="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activeCell="T8" sqref="T8"/>
    </sheetView>
  </sheetViews>
  <sheetFormatPr defaultRowHeight="17" x14ac:dyDescent="0.4"/>
  <cols>
    <col min="1" max="1" width="6.6328125" customWidth="1"/>
    <col min="2" max="2" width="8.54296875" customWidth="1"/>
    <col min="3" max="3" width="10.36328125" customWidth="1"/>
    <col min="4" max="10" width="6.6328125" customWidth="1"/>
    <col min="11" max="11" width="8.6328125" customWidth="1"/>
    <col min="12" max="17" width="6.6328125" customWidth="1"/>
    <col min="18" max="18" width="12.36328125" bestFit="1" customWidth="1"/>
  </cols>
  <sheetData>
    <row r="1" spans="1:18" ht="19.5" x14ac:dyDescent="0.4">
      <c r="A1" s="27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32"/>
      <c r="O1" s="33"/>
      <c r="P1" s="33"/>
      <c r="Q1" s="33"/>
      <c r="R1" s="34"/>
    </row>
    <row r="2" spans="1:18" x14ac:dyDescent="0.4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200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0" customHeight="1" x14ac:dyDescent="0.4">
      <c r="A4" s="2">
        <v>1</v>
      </c>
      <c r="B4" s="3" t="s">
        <v>78</v>
      </c>
      <c r="C4" s="3" t="s">
        <v>79</v>
      </c>
      <c r="D4" s="2"/>
      <c r="E4" s="2"/>
      <c r="F4" s="2"/>
      <c r="G4" s="2"/>
      <c r="H4" s="2"/>
      <c r="I4" s="2">
        <f t="shared" ref="I4:I9" si="0">SUM(D4:H4)</f>
        <v>0</v>
      </c>
      <c r="J4" s="2">
        <f t="shared" ref="J4:J9" si="1">SUM(P4/3)</f>
        <v>0</v>
      </c>
      <c r="K4" s="2"/>
      <c r="L4" s="2">
        <f t="shared" ref="L4:L9" si="2">SUM(J4:K4)</f>
        <v>0</v>
      </c>
      <c r="M4" s="2">
        <f t="shared" ref="M4:M9" si="3">RANK(L4,$L$4:$L$9)</f>
        <v>1</v>
      </c>
      <c r="N4" s="2">
        <f t="shared" ref="N4:N9" si="4">MAX(D4:H4)</f>
        <v>0</v>
      </c>
      <c r="O4" s="2">
        <f t="shared" ref="O4:O9" si="5">MIN(D4:H4)</f>
        <v>0</v>
      </c>
      <c r="P4" s="4">
        <f t="shared" ref="P4:P9" si="6">SUM(I4-N4-O4)</f>
        <v>0</v>
      </c>
      <c r="Q4" s="4">
        <f t="shared" ref="Q4:Q9" si="7">AVERAGE(N4:O4)</f>
        <v>0</v>
      </c>
      <c r="R4" s="5">
        <f t="shared" ref="R4:R9" si="8">L4-Q4</f>
        <v>0</v>
      </c>
    </row>
    <row r="5" spans="1:18" ht="30" customHeight="1" x14ac:dyDescent="0.4">
      <c r="A5" s="2">
        <v>2</v>
      </c>
      <c r="B5" s="3" t="s">
        <v>77</v>
      </c>
      <c r="C5" s="3" t="s">
        <v>76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8" ht="30" customHeight="1" x14ac:dyDescent="0.4">
      <c r="A6" s="2">
        <v>3</v>
      </c>
      <c r="B6" s="3" t="s">
        <v>74</v>
      </c>
      <c r="C6" s="3" t="s">
        <v>30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4">
        <f t="shared" si="6"/>
        <v>0</v>
      </c>
      <c r="Q6" s="4">
        <f t="shared" si="7"/>
        <v>0</v>
      </c>
      <c r="R6" s="6">
        <f t="shared" si="8"/>
        <v>0</v>
      </c>
    </row>
    <row r="7" spans="1:18" ht="30" customHeight="1" x14ac:dyDescent="0.4">
      <c r="A7" s="2">
        <v>4</v>
      </c>
      <c r="B7" s="3" t="s">
        <v>81</v>
      </c>
      <c r="C7" s="3" t="s">
        <v>79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4">
        <f t="shared" si="6"/>
        <v>0</v>
      </c>
      <c r="Q7" s="4">
        <f t="shared" si="7"/>
        <v>0</v>
      </c>
      <c r="R7" s="6">
        <f t="shared" si="8"/>
        <v>0</v>
      </c>
    </row>
    <row r="8" spans="1:18" ht="30" customHeight="1" x14ac:dyDescent="0.4">
      <c r="A8" s="2">
        <v>5</v>
      </c>
      <c r="B8" s="3" t="s">
        <v>75</v>
      </c>
      <c r="C8" s="3" t="s">
        <v>76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4">
        <f t="shared" si="6"/>
        <v>0</v>
      </c>
      <c r="Q8" s="4">
        <f t="shared" si="7"/>
        <v>0</v>
      </c>
      <c r="R8" s="6">
        <f t="shared" si="8"/>
        <v>0</v>
      </c>
    </row>
    <row r="9" spans="1:18" ht="30" customHeight="1" x14ac:dyDescent="0.4">
      <c r="A9" s="2">
        <v>6</v>
      </c>
      <c r="B9" s="3" t="s">
        <v>80</v>
      </c>
      <c r="C9" s="3" t="s">
        <v>79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4">
        <f t="shared" si="6"/>
        <v>0</v>
      </c>
      <c r="Q9" s="4">
        <f t="shared" si="7"/>
        <v>0</v>
      </c>
      <c r="R9" s="6">
        <f t="shared" si="8"/>
        <v>0</v>
      </c>
    </row>
    <row r="10" spans="1:18" ht="19.5" x14ac:dyDescent="0.4">
      <c r="A10" s="21" t="s">
        <v>22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</row>
    <row r="11" spans="1:18" ht="19.5" x14ac:dyDescent="0.4">
      <c r="A11" s="7"/>
      <c r="B11" s="8"/>
      <c r="C11" s="9" t="s">
        <v>18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10"/>
      <c r="Q11" s="10"/>
      <c r="R11" s="11"/>
    </row>
    <row r="12" spans="1:18" ht="41.75" customHeight="1" x14ac:dyDescent="0.4">
      <c r="A12" s="23" t="s">
        <v>20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</row>
    <row r="14" spans="1:18" ht="31.5" customHeight="1" x14ac:dyDescent="0.4"/>
  </sheetData>
  <mergeCells count="6">
    <mergeCell ref="A1:M2"/>
    <mergeCell ref="N2:P2"/>
    <mergeCell ref="Q2:R2"/>
    <mergeCell ref="A10:R10"/>
    <mergeCell ref="A12:R12"/>
    <mergeCell ref="N1:R1"/>
  </mergeCells>
  <phoneticPr fontId="3" type="noConversion"/>
  <conditionalFormatting sqref="R5:R9 R11">
    <cfRule type="cellIs" dxfId="14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="83" zoomScaleNormal="83" workbookViewId="0">
      <selection activeCell="U14" sqref="U14"/>
    </sheetView>
  </sheetViews>
  <sheetFormatPr defaultRowHeight="17" x14ac:dyDescent="0.4"/>
  <cols>
    <col min="1" max="1" width="6.6328125" customWidth="1"/>
    <col min="2" max="2" width="8.90625" customWidth="1"/>
    <col min="3" max="3" width="10.1796875" customWidth="1"/>
    <col min="4" max="10" width="6.6328125" customWidth="1"/>
    <col min="11" max="11" width="10.26953125" customWidth="1"/>
    <col min="12" max="12" width="7.6328125" customWidth="1"/>
    <col min="13" max="13" width="10" customWidth="1"/>
    <col min="14" max="17" width="6.6328125" customWidth="1"/>
    <col min="18" max="18" width="12.36328125" bestFit="1" customWidth="1"/>
  </cols>
  <sheetData>
    <row r="1" spans="1:18" ht="19.5" x14ac:dyDescent="0.4">
      <c r="A1" s="19" t="s">
        <v>82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196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0" customHeight="1" x14ac:dyDescent="0.4">
      <c r="A4" s="2">
        <v>1</v>
      </c>
      <c r="B4" s="3" t="s">
        <v>91</v>
      </c>
      <c r="C4" s="3" t="s">
        <v>76</v>
      </c>
      <c r="D4" s="2"/>
      <c r="E4" s="2"/>
      <c r="F4" s="2"/>
      <c r="G4" s="2"/>
      <c r="H4" s="2"/>
      <c r="I4" s="2">
        <f t="shared" ref="I4:I15" si="0">SUM(D4:H4)</f>
        <v>0</v>
      </c>
      <c r="J4" s="2">
        <f t="shared" ref="J4:J15" si="1">SUM(P4/3)</f>
        <v>0</v>
      </c>
      <c r="K4" s="2"/>
      <c r="L4" s="2">
        <f t="shared" ref="L4:L15" si="2">SUM(J4:K4)</f>
        <v>0</v>
      </c>
      <c r="M4" s="2">
        <f t="shared" ref="M4:M15" si="3">RANK(L4,$L$4:$L$15)</f>
        <v>1</v>
      </c>
      <c r="N4" s="2">
        <f t="shared" ref="N4:N15" si="4">MAX(D4:H4)</f>
        <v>0</v>
      </c>
      <c r="O4" s="2">
        <f t="shared" ref="O4:O15" si="5">MIN(D4:H4)</f>
        <v>0</v>
      </c>
      <c r="P4" s="4">
        <f t="shared" ref="P4:P15" si="6">SUM(I4-N4-O4)</f>
        <v>0</v>
      </c>
      <c r="Q4" s="4">
        <f t="shared" ref="Q4:Q15" si="7">AVERAGE(N4:O4)</f>
        <v>0</v>
      </c>
      <c r="R4" s="5">
        <f t="shared" ref="R4:R15" si="8">L4-Q4</f>
        <v>0</v>
      </c>
    </row>
    <row r="5" spans="1:18" ht="30" customHeight="1" x14ac:dyDescent="0.4">
      <c r="A5" s="2">
        <v>2</v>
      </c>
      <c r="B5" s="3" t="s">
        <v>92</v>
      </c>
      <c r="C5" s="3" t="s">
        <v>37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8" ht="30" customHeight="1" x14ac:dyDescent="0.4">
      <c r="A6" s="2">
        <v>3</v>
      </c>
      <c r="B6" s="3" t="s">
        <v>93</v>
      </c>
      <c r="C6" s="3" t="s">
        <v>79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4">
        <f t="shared" si="6"/>
        <v>0</v>
      </c>
      <c r="Q6" s="4">
        <f t="shared" si="7"/>
        <v>0</v>
      </c>
      <c r="R6" s="6">
        <f t="shared" si="8"/>
        <v>0</v>
      </c>
    </row>
    <row r="7" spans="1:18" ht="30" customHeight="1" x14ac:dyDescent="0.4">
      <c r="A7" s="2">
        <v>4</v>
      </c>
      <c r="B7" s="3" t="s">
        <v>88</v>
      </c>
      <c r="C7" s="3" t="s">
        <v>87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4">
        <f t="shared" si="6"/>
        <v>0</v>
      </c>
      <c r="Q7" s="4">
        <f t="shared" si="7"/>
        <v>0</v>
      </c>
      <c r="R7" s="6">
        <f t="shared" si="8"/>
        <v>0</v>
      </c>
    </row>
    <row r="8" spans="1:18" ht="30" customHeight="1" x14ac:dyDescent="0.4">
      <c r="A8" s="2">
        <v>5</v>
      </c>
      <c r="B8" s="3" t="s">
        <v>89</v>
      </c>
      <c r="C8" s="3" t="s">
        <v>76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4">
        <f t="shared" si="6"/>
        <v>0</v>
      </c>
      <c r="Q8" s="4">
        <f t="shared" si="7"/>
        <v>0</v>
      </c>
      <c r="R8" s="6">
        <f t="shared" si="8"/>
        <v>0</v>
      </c>
    </row>
    <row r="9" spans="1:18" ht="30" customHeight="1" x14ac:dyDescent="0.4">
      <c r="A9" s="2">
        <v>6</v>
      </c>
      <c r="B9" s="3" t="s">
        <v>83</v>
      </c>
      <c r="C9" s="3" t="s">
        <v>30</v>
      </c>
      <c r="D9" s="2"/>
      <c r="E9" s="2"/>
      <c r="F9" s="2"/>
      <c r="G9" s="2"/>
      <c r="H9" s="2"/>
      <c r="I9" s="2">
        <f t="shared" ref="I9:I14" si="9">SUM(D9:H9)</f>
        <v>0</v>
      </c>
      <c r="J9" s="2">
        <f t="shared" ref="J9:J14" si="10">SUM(P9/3)</f>
        <v>0</v>
      </c>
      <c r="K9" s="2"/>
      <c r="L9" s="2">
        <f t="shared" ref="L9:L14" si="11">SUM(J9:K9)</f>
        <v>0</v>
      </c>
      <c r="M9" s="2">
        <f t="shared" ref="M9:M14" si="12">RANK(L9,$L$4:$L$15)</f>
        <v>1</v>
      </c>
      <c r="N9" s="2">
        <f t="shared" ref="N9:N14" si="13">MAX(D9:H9)</f>
        <v>0</v>
      </c>
      <c r="O9" s="2">
        <f t="shared" ref="O9:O14" si="14">MIN(D9:H9)</f>
        <v>0</v>
      </c>
      <c r="P9" s="4">
        <f t="shared" ref="P9:P14" si="15">SUM(I9-N9-O9)</f>
        <v>0</v>
      </c>
      <c r="Q9" s="4">
        <f t="shared" ref="Q9:Q14" si="16">AVERAGE(N9:O9)</f>
        <v>0</v>
      </c>
      <c r="R9" s="6">
        <f t="shared" ref="R9:R14" si="17">L9-Q9</f>
        <v>0</v>
      </c>
    </row>
    <row r="10" spans="1:18" ht="30" customHeight="1" x14ac:dyDescent="0.4">
      <c r="A10" s="2">
        <v>7</v>
      </c>
      <c r="B10" s="3" t="s">
        <v>84</v>
      </c>
      <c r="C10" s="3" t="s">
        <v>37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2">
        <f t="shared" si="13"/>
        <v>0</v>
      </c>
      <c r="O10" s="2">
        <f t="shared" si="14"/>
        <v>0</v>
      </c>
      <c r="P10" s="4">
        <f t="shared" si="15"/>
        <v>0</v>
      </c>
      <c r="Q10" s="4">
        <f t="shared" si="16"/>
        <v>0</v>
      </c>
      <c r="R10" s="6">
        <f t="shared" si="17"/>
        <v>0</v>
      </c>
    </row>
    <row r="11" spans="1:18" ht="30" customHeight="1" x14ac:dyDescent="0.4">
      <c r="A11" s="2">
        <v>8</v>
      </c>
      <c r="B11" s="3" t="s">
        <v>94</v>
      </c>
      <c r="C11" s="3" t="s">
        <v>79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2">
        <f t="shared" si="13"/>
        <v>0</v>
      </c>
      <c r="O11" s="2">
        <f t="shared" si="14"/>
        <v>0</v>
      </c>
      <c r="P11" s="4">
        <f t="shared" si="15"/>
        <v>0</v>
      </c>
      <c r="Q11" s="4">
        <f t="shared" si="16"/>
        <v>0</v>
      </c>
      <c r="R11" s="6">
        <f t="shared" si="17"/>
        <v>0</v>
      </c>
    </row>
    <row r="12" spans="1:18" ht="30" customHeight="1" x14ac:dyDescent="0.4">
      <c r="A12" s="2">
        <v>9</v>
      </c>
      <c r="B12" s="3" t="s">
        <v>95</v>
      </c>
      <c r="C12" s="3" t="s">
        <v>79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2">
        <f t="shared" si="13"/>
        <v>0</v>
      </c>
      <c r="O12" s="2">
        <f t="shared" si="14"/>
        <v>0</v>
      </c>
      <c r="P12" s="4">
        <f t="shared" si="15"/>
        <v>0</v>
      </c>
      <c r="Q12" s="4">
        <f t="shared" si="16"/>
        <v>0</v>
      </c>
      <c r="R12" s="6">
        <f t="shared" si="17"/>
        <v>0</v>
      </c>
    </row>
    <row r="13" spans="1:18" ht="30" customHeight="1" x14ac:dyDescent="0.4">
      <c r="A13" s="2">
        <v>10</v>
      </c>
      <c r="B13" s="3" t="s">
        <v>85</v>
      </c>
      <c r="C13" s="3" t="s">
        <v>37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2">
        <f t="shared" si="13"/>
        <v>0</v>
      </c>
      <c r="O13" s="2">
        <f t="shared" si="14"/>
        <v>0</v>
      </c>
      <c r="P13" s="4">
        <f t="shared" si="15"/>
        <v>0</v>
      </c>
      <c r="Q13" s="4">
        <f t="shared" si="16"/>
        <v>0</v>
      </c>
      <c r="R13" s="6">
        <f t="shared" si="17"/>
        <v>0</v>
      </c>
    </row>
    <row r="14" spans="1:18" ht="30" customHeight="1" x14ac:dyDescent="0.4">
      <c r="A14" s="2">
        <v>11</v>
      </c>
      <c r="B14" s="3" t="s">
        <v>86</v>
      </c>
      <c r="C14" s="3" t="s">
        <v>87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2">
        <f t="shared" si="13"/>
        <v>0</v>
      </c>
      <c r="O14" s="2">
        <f t="shared" si="14"/>
        <v>0</v>
      </c>
      <c r="P14" s="4">
        <f t="shared" si="15"/>
        <v>0</v>
      </c>
      <c r="Q14" s="4">
        <f t="shared" si="16"/>
        <v>0</v>
      </c>
      <c r="R14" s="6">
        <f t="shared" si="17"/>
        <v>0</v>
      </c>
    </row>
    <row r="15" spans="1:18" ht="30" customHeight="1" x14ac:dyDescent="0.4">
      <c r="A15" s="2">
        <v>12</v>
      </c>
      <c r="B15" s="3" t="s">
        <v>90</v>
      </c>
      <c r="C15" s="3" t="s">
        <v>76</v>
      </c>
      <c r="D15" s="2"/>
      <c r="E15" s="2"/>
      <c r="F15" s="2"/>
      <c r="G15" s="2"/>
      <c r="H15" s="2"/>
      <c r="I15" s="2">
        <f t="shared" si="0"/>
        <v>0</v>
      </c>
      <c r="J15" s="2">
        <f t="shared" si="1"/>
        <v>0</v>
      </c>
      <c r="K15" s="2"/>
      <c r="L15" s="2">
        <f t="shared" si="2"/>
        <v>0</v>
      </c>
      <c r="M15" s="2">
        <f t="shared" si="3"/>
        <v>1</v>
      </c>
      <c r="N15" s="2">
        <f t="shared" si="4"/>
        <v>0</v>
      </c>
      <c r="O15" s="2">
        <f t="shared" si="5"/>
        <v>0</v>
      </c>
      <c r="P15" s="4">
        <f t="shared" si="6"/>
        <v>0</v>
      </c>
      <c r="Q15" s="4">
        <f t="shared" si="7"/>
        <v>0</v>
      </c>
      <c r="R15" s="6">
        <f t="shared" si="8"/>
        <v>0</v>
      </c>
    </row>
    <row r="16" spans="1:18" ht="19.5" x14ac:dyDescent="0.4">
      <c r="A16" s="21" t="s">
        <v>24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</row>
    <row r="17" spans="1:18" ht="19.5" x14ac:dyDescent="0.4">
      <c r="A17" s="7"/>
      <c r="B17" s="8"/>
      <c r="C17" s="9" t="s">
        <v>18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10"/>
      <c r="Q17" s="10"/>
      <c r="R17" s="11"/>
    </row>
    <row r="18" spans="1:18" ht="29.75" customHeight="1" x14ac:dyDescent="0.4">
      <c r="A18" s="31" t="s">
        <v>201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</row>
    <row r="19" spans="1:18" x14ac:dyDescent="0.4">
      <c r="A19" s="7"/>
      <c r="B19" s="8"/>
      <c r="C19" s="8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10"/>
      <c r="Q19" s="10"/>
      <c r="R19" s="11"/>
    </row>
    <row r="20" spans="1:18" x14ac:dyDescent="0.4">
      <c r="A20" s="7"/>
      <c r="B20" s="8"/>
      <c r="C20" s="8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10"/>
      <c r="Q20" s="10"/>
      <c r="R20" s="11"/>
    </row>
    <row r="21" spans="1:18" x14ac:dyDescent="0.4">
      <c r="A21" s="7"/>
      <c r="B21" s="8"/>
      <c r="C21" s="8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0"/>
      <c r="Q21" s="10"/>
      <c r="R21" s="11"/>
    </row>
    <row r="24" spans="1:18" ht="41.75" customHeight="1" x14ac:dyDescent="0.4"/>
    <row r="26" spans="1:18" ht="31.5" customHeight="1" x14ac:dyDescent="0.4"/>
  </sheetData>
  <mergeCells count="6">
    <mergeCell ref="A1:M2"/>
    <mergeCell ref="N2:P2"/>
    <mergeCell ref="Q2:R2"/>
    <mergeCell ref="A16:R16"/>
    <mergeCell ref="A18:R18"/>
    <mergeCell ref="N1:R1"/>
  </mergeCells>
  <phoneticPr fontId="3" type="noConversion"/>
  <conditionalFormatting sqref="R17 R19:R21 R5:R15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zoomScale="77" zoomScaleNormal="77" workbookViewId="0">
      <selection sqref="A1:M2"/>
    </sheetView>
  </sheetViews>
  <sheetFormatPr defaultRowHeight="17" x14ac:dyDescent="0.4"/>
  <cols>
    <col min="1" max="1" width="6.6328125" customWidth="1"/>
    <col min="2" max="2" width="8.453125" customWidth="1"/>
    <col min="3" max="3" width="10.36328125" customWidth="1"/>
    <col min="4" max="10" width="6.6328125" customWidth="1"/>
    <col min="11" max="11" width="11.453125" customWidth="1"/>
    <col min="12" max="12" width="6.6328125" customWidth="1"/>
    <col min="13" max="13" width="9.08984375" customWidth="1"/>
    <col min="14" max="17" width="6.6328125" customWidth="1"/>
    <col min="18" max="18" width="12.36328125" bestFit="1" customWidth="1"/>
  </cols>
  <sheetData>
    <row r="1" spans="1:18" ht="19.5" x14ac:dyDescent="0.4">
      <c r="A1" s="19" t="s">
        <v>96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ht="19.5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5" t="s">
        <v>19</v>
      </c>
      <c r="O2" s="26"/>
      <c r="P2" s="26"/>
      <c r="Q2" s="25" t="s">
        <v>0</v>
      </c>
      <c r="R2" s="26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195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0" customHeight="1" x14ac:dyDescent="0.4">
      <c r="A4" s="2">
        <v>1</v>
      </c>
      <c r="B4" s="3" t="s">
        <v>176</v>
      </c>
      <c r="C4" s="3" t="s">
        <v>29</v>
      </c>
      <c r="D4" s="2"/>
      <c r="E4" s="2"/>
      <c r="F4" s="2"/>
      <c r="G4" s="2"/>
      <c r="H4" s="2"/>
      <c r="I4" s="2">
        <f t="shared" ref="I4:I21" si="0">SUM(D4:H4)</f>
        <v>0</v>
      </c>
      <c r="J4" s="2">
        <f t="shared" ref="J4:J21" si="1">SUM(P4/3)</f>
        <v>0</v>
      </c>
      <c r="K4" s="2"/>
      <c r="L4" s="2">
        <f t="shared" ref="L4:L21" si="2">SUM(J4:K4)</f>
        <v>0</v>
      </c>
      <c r="M4" s="2">
        <f t="shared" ref="M4:M21" si="3">RANK(L4,$L$4:$L$21)</f>
        <v>1</v>
      </c>
      <c r="N4" s="2">
        <f t="shared" ref="N4:N21" si="4">MAX(D4:H4)</f>
        <v>0</v>
      </c>
      <c r="O4" s="2">
        <f t="shared" ref="O4:O21" si="5">MIN(D4:H4)</f>
        <v>0</v>
      </c>
      <c r="P4" s="4">
        <f t="shared" ref="P4:P21" si="6">SUM(I4-N4-O4)</f>
        <v>0</v>
      </c>
      <c r="Q4" s="4">
        <f t="shared" ref="Q4:Q21" si="7">AVERAGE(N4:O4)</f>
        <v>0</v>
      </c>
      <c r="R4" s="5">
        <f t="shared" ref="R4:R21" si="8">L4-Q4</f>
        <v>0</v>
      </c>
    </row>
    <row r="5" spans="1:18" ht="30" customHeight="1" x14ac:dyDescent="0.4">
      <c r="A5" s="2">
        <v>2</v>
      </c>
      <c r="B5" s="3" t="s">
        <v>181</v>
      </c>
      <c r="C5" s="3" t="s">
        <v>180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8" ht="30" customHeight="1" x14ac:dyDescent="0.4">
      <c r="A6" s="2">
        <v>3</v>
      </c>
      <c r="B6" s="3" t="s">
        <v>182</v>
      </c>
      <c r="C6" s="3" t="s">
        <v>180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4">
        <f t="shared" si="6"/>
        <v>0</v>
      </c>
      <c r="Q6" s="4">
        <f t="shared" si="7"/>
        <v>0</v>
      </c>
      <c r="R6" s="6">
        <f t="shared" si="8"/>
        <v>0</v>
      </c>
    </row>
    <row r="7" spans="1:18" ht="30" customHeight="1" x14ac:dyDescent="0.4">
      <c r="A7" s="2">
        <v>4</v>
      </c>
      <c r="B7" s="3" t="s">
        <v>183</v>
      </c>
      <c r="C7" s="3" t="s">
        <v>30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4">
        <f t="shared" si="6"/>
        <v>0</v>
      </c>
      <c r="Q7" s="4">
        <f t="shared" si="7"/>
        <v>0</v>
      </c>
      <c r="R7" s="6">
        <f t="shared" si="8"/>
        <v>0</v>
      </c>
    </row>
    <row r="8" spans="1:18" ht="30" customHeight="1" x14ac:dyDescent="0.4">
      <c r="A8" s="2">
        <v>5</v>
      </c>
      <c r="B8" s="3" t="s">
        <v>191</v>
      </c>
      <c r="C8" s="3" t="s">
        <v>79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4">
        <f t="shared" si="6"/>
        <v>0</v>
      </c>
      <c r="Q8" s="4">
        <f t="shared" si="7"/>
        <v>0</v>
      </c>
      <c r="R8" s="6">
        <f t="shared" si="8"/>
        <v>0</v>
      </c>
    </row>
    <row r="9" spans="1:18" ht="30" customHeight="1" x14ac:dyDescent="0.4">
      <c r="A9" s="2">
        <v>6</v>
      </c>
      <c r="B9" s="3" t="s">
        <v>185</v>
      </c>
      <c r="C9" s="3" t="s">
        <v>87</v>
      </c>
      <c r="D9" s="2"/>
      <c r="E9" s="2"/>
      <c r="F9" s="2"/>
      <c r="G9" s="2"/>
      <c r="H9" s="2"/>
      <c r="I9" s="2">
        <f t="shared" ref="I9:I10" si="9">SUM(D9:H9)</f>
        <v>0</v>
      </c>
      <c r="J9" s="2">
        <f t="shared" ref="J9:J10" si="10">SUM(P9/3)</f>
        <v>0</v>
      </c>
      <c r="K9" s="2"/>
      <c r="L9" s="2">
        <f t="shared" ref="L9:L10" si="11">SUM(J9:K9)</f>
        <v>0</v>
      </c>
      <c r="M9" s="2">
        <f t="shared" ref="M9:M10" si="12">RANK(L9,$L$4:$L$21)</f>
        <v>1</v>
      </c>
      <c r="N9" s="2">
        <f t="shared" ref="N9:N10" si="13">MAX(D9:H9)</f>
        <v>0</v>
      </c>
      <c r="O9" s="2">
        <f t="shared" ref="O9:O10" si="14">MIN(D9:H9)</f>
        <v>0</v>
      </c>
      <c r="P9" s="4">
        <f t="shared" ref="P9:P10" si="15">SUM(I9-N9-O9)</f>
        <v>0</v>
      </c>
      <c r="Q9" s="4">
        <f t="shared" ref="Q9:Q10" si="16">AVERAGE(N9:O9)</f>
        <v>0</v>
      </c>
      <c r="R9" s="6">
        <f t="shared" ref="R9:R10" si="17">L9-Q9</f>
        <v>0</v>
      </c>
    </row>
    <row r="10" spans="1:18" ht="30" customHeight="1" x14ac:dyDescent="0.4">
      <c r="A10" s="2">
        <v>7</v>
      </c>
      <c r="B10" s="3" t="s">
        <v>189</v>
      </c>
      <c r="C10" s="3" t="s">
        <v>76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2">
        <f t="shared" si="13"/>
        <v>0</v>
      </c>
      <c r="O10" s="2">
        <f t="shared" si="14"/>
        <v>0</v>
      </c>
      <c r="P10" s="4">
        <f t="shared" si="15"/>
        <v>0</v>
      </c>
      <c r="Q10" s="4">
        <f t="shared" si="16"/>
        <v>0</v>
      </c>
      <c r="R10" s="6">
        <f t="shared" si="17"/>
        <v>0</v>
      </c>
    </row>
    <row r="11" spans="1:18" ht="30" customHeight="1" x14ac:dyDescent="0.4">
      <c r="A11" s="2">
        <v>8</v>
      </c>
      <c r="B11" s="3" t="s">
        <v>190</v>
      </c>
      <c r="C11" s="3" t="s">
        <v>76</v>
      </c>
      <c r="D11" s="2"/>
      <c r="E11" s="2"/>
      <c r="F11" s="2"/>
      <c r="G11" s="2"/>
      <c r="H11" s="2"/>
      <c r="I11" s="2">
        <f t="shared" ref="I11:I20" si="18">SUM(D11:H11)</f>
        <v>0</v>
      </c>
      <c r="J11" s="2">
        <f t="shared" ref="J11:J20" si="19">SUM(P11/3)</f>
        <v>0</v>
      </c>
      <c r="K11" s="2"/>
      <c r="L11" s="2">
        <f t="shared" ref="L11:L20" si="20">SUM(J11:K11)</f>
        <v>0</v>
      </c>
      <c r="M11" s="2">
        <f t="shared" ref="M11:M20" si="21">RANK(L11,$L$4:$L$21)</f>
        <v>1</v>
      </c>
      <c r="N11" s="2">
        <f t="shared" ref="N11:N20" si="22">MAX(D11:H11)</f>
        <v>0</v>
      </c>
      <c r="O11" s="2">
        <f t="shared" ref="O11:O20" si="23">MIN(D11:H11)</f>
        <v>0</v>
      </c>
      <c r="P11" s="4">
        <f t="shared" ref="P11:P20" si="24">SUM(I11-N11-O11)</f>
        <v>0</v>
      </c>
      <c r="Q11" s="4">
        <f t="shared" ref="Q11:Q20" si="25">AVERAGE(N11:O11)</f>
        <v>0</v>
      </c>
      <c r="R11" s="6">
        <f t="shared" ref="R11:R20" si="26">L11-Q11</f>
        <v>0</v>
      </c>
    </row>
    <row r="12" spans="1:18" ht="30" customHeight="1" x14ac:dyDescent="0.4">
      <c r="A12" s="2">
        <v>9</v>
      </c>
      <c r="B12" s="3" t="s">
        <v>192</v>
      </c>
      <c r="C12" s="3" t="s">
        <v>79</v>
      </c>
      <c r="D12" s="2"/>
      <c r="E12" s="2"/>
      <c r="F12" s="2"/>
      <c r="G12" s="2"/>
      <c r="H12" s="2"/>
      <c r="I12" s="2">
        <f t="shared" si="18"/>
        <v>0</v>
      </c>
      <c r="J12" s="2">
        <f t="shared" si="19"/>
        <v>0</v>
      </c>
      <c r="K12" s="2"/>
      <c r="L12" s="2">
        <f t="shared" si="20"/>
        <v>0</v>
      </c>
      <c r="M12" s="2">
        <f t="shared" si="21"/>
        <v>1</v>
      </c>
      <c r="N12" s="2">
        <f t="shared" si="22"/>
        <v>0</v>
      </c>
      <c r="O12" s="2">
        <f t="shared" si="23"/>
        <v>0</v>
      </c>
      <c r="P12" s="4">
        <f t="shared" si="24"/>
        <v>0</v>
      </c>
      <c r="Q12" s="4">
        <f t="shared" si="25"/>
        <v>0</v>
      </c>
      <c r="R12" s="6">
        <f t="shared" si="26"/>
        <v>0</v>
      </c>
    </row>
    <row r="13" spans="1:18" ht="30" customHeight="1" x14ac:dyDescent="0.4">
      <c r="A13" s="2">
        <v>10</v>
      </c>
      <c r="B13" s="3" t="s">
        <v>193</v>
      </c>
      <c r="C13" s="3" t="s">
        <v>27</v>
      </c>
      <c r="D13" s="2"/>
      <c r="E13" s="2"/>
      <c r="F13" s="2"/>
      <c r="G13" s="2"/>
      <c r="H13" s="2"/>
      <c r="I13" s="2">
        <f t="shared" si="18"/>
        <v>0</v>
      </c>
      <c r="J13" s="2">
        <f t="shared" si="19"/>
        <v>0</v>
      </c>
      <c r="K13" s="2"/>
      <c r="L13" s="2">
        <f t="shared" si="20"/>
        <v>0</v>
      </c>
      <c r="M13" s="2">
        <f t="shared" si="21"/>
        <v>1</v>
      </c>
      <c r="N13" s="2">
        <f t="shared" si="22"/>
        <v>0</v>
      </c>
      <c r="O13" s="2">
        <f t="shared" si="23"/>
        <v>0</v>
      </c>
      <c r="P13" s="4">
        <f t="shared" si="24"/>
        <v>0</v>
      </c>
      <c r="Q13" s="4">
        <f t="shared" si="25"/>
        <v>0</v>
      </c>
      <c r="R13" s="6">
        <f t="shared" si="26"/>
        <v>0</v>
      </c>
    </row>
    <row r="14" spans="1:18" ht="30" customHeight="1" x14ac:dyDescent="0.4">
      <c r="A14" s="2">
        <v>11</v>
      </c>
      <c r="B14" s="3" t="s">
        <v>177</v>
      </c>
      <c r="C14" s="3" t="s">
        <v>29</v>
      </c>
      <c r="D14" s="2"/>
      <c r="E14" s="2"/>
      <c r="F14" s="2"/>
      <c r="G14" s="2"/>
      <c r="H14" s="2"/>
      <c r="I14" s="2">
        <f t="shared" si="18"/>
        <v>0</v>
      </c>
      <c r="J14" s="2">
        <f t="shared" si="19"/>
        <v>0</v>
      </c>
      <c r="K14" s="2"/>
      <c r="L14" s="2">
        <f t="shared" si="20"/>
        <v>0</v>
      </c>
      <c r="M14" s="2">
        <f t="shared" si="21"/>
        <v>1</v>
      </c>
      <c r="N14" s="2">
        <f t="shared" si="22"/>
        <v>0</v>
      </c>
      <c r="O14" s="2">
        <f t="shared" si="23"/>
        <v>0</v>
      </c>
      <c r="P14" s="4">
        <f t="shared" si="24"/>
        <v>0</v>
      </c>
      <c r="Q14" s="4">
        <f t="shared" si="25"/>
        <v>0</v>
      </c>
      <c r="R14" s="6">
        <f t="shared" si="26"/>
        <v>0</v>
      </c>
    </row>
    <row r="15" spans="1:18" ht="30" customHeight="1" x14ac:dyDescent="0.4">
      <c r="A15" s="2">
        <v>12</v>
      </c>
      <c r="B15" s="3" t="s">
        <v>178</v>
      </c>
      <c r="C15" s="3" t="s">
        <v>29</v>
      </c>
      <c r="D15" s="2"/>
      <c r="E15" s="2"/>
      <c r="F15" s="2"/>
      <c r="G15" s="2"/>
      <c r="H15" s="2"/>
      <c r="I15" s="2">
        <f t="shared" si="18"/>
        <v>0</v>
      </c>
      <c r="J15" s="2">
        <f t="shared" si="19"/>
        <v>0</v>
      </c>
      <c r="K15" s="2"/>
      <c r="L15" s="2">
        <f t="shared" si="20"/>
        <v>0</v>
      </c>
      <c r="M15" s="2">
        <f t="shared" si="21"/>
        <v>1</v>
      </c>
      <c r="N15" s="2">
        <f t="shared" si="22"/>
        <v>0</v>
      </c>
      <c r="O15" s="2">
        <f t="shared" si="23"/>
        <v>0</v>
      </c>
      <c r="P15" s="4">
        <f t="shared" si="24"/>
        <v>0</v>
      </c>
      <c r="Q15" s="4">
        <f t="shared" si="25"/>
        <v>0</v>
      </c>
      <c r="R15" s="6">
        <f t="shared" si="26"/>
        <v>0</v>
      </c>
    </row>
    <row r="16" spans="1:18" ht="30" customHeight="1" x14ac:dyDescent="0.4">
      <c r="A16" s="2">
        <v>13</v>
      </c>
      <c r="B16" s="3" t="s">
        <v>179</v>
      </c>
      <c r="C16" s="3" t="s">
        <v>180</v>
      </c>
      <c r="D16" s="2"/>
      <c r="E16" s="2"/>
      <c r="F16" s="2"/>
      <c r="G16" s="2"/>
      <c r="H16" s="2"/>
      <c r="I16" s="2">
        <f t="shared" si="18"/>
        <v>0</v>
      </c>
      <c r="J16" s="2">
        <f t="shared" si="19"/>
        <v>0</v>
      </c>
      <c r="K16" s="2"/>
      <c r="L16" s="2">
        <f t="shared" si="20"/>
        <v>0</v>
      </c>
      <c r="M16" s="2">
        <f t="shared" si="21"/>
        <v>1</v>
      </c>
      <c r="N16" s="2">
        <f t="shared" si="22"/>
        <v>0</v>
      </c>
      <c r="O16" s="2">
        <f t="shared" si="23"/>
        <v>0</v>
      </c>
      <c r="P16" s="4">
        <f t="shared" si="24"/>
        <v>0</v>
      </c>
      <c r="Q16" s="4">
        <f t="shared" si="25"/>
        <v>0</v>
      </c>
      <c r="R16" s="6">
        <f t="shared" si="26"/>
        <v>0</v>
      </c>
    </row>
    <row r="17" spans="1:18" ht="30" customHeight="1" x14ac:dyDescent="0.4">
      <c r="A17" s="2">
        <v>14</v>
      </c>
      <c r="B17" s="3" t="s">
        <v>187</v>
      </c>
      <c r="C17" s="3" t="s">
        <v>87</v>
      </c>
      <c r="D17" s="2"/>
      <c r="E17" s="2"/>
      <c r="F17" s="2"/>
      <c r="G17" s="2"/>
      <c r="H17" s="2"/>
      <c r="I17" s="2">
        <f t="shared" si="18"/>
        <v>0</v>
      </c>
      <c r="J17" s="2">
        <f t="shared" si="19"/>
        <v>0</v>
      </c>
      <c r="K17" s="2"/>
      <c r="L17" s="2">
        <f t="shared" si="20"/>
        <v>0</v>
      </c>
      <c r="M17" s="2">
        <f t="shared" si="21"/>
        <v>1</v>
      </c>
      <c r="N17" s="2">
        <f t="shared" si="22"/>
        <v>0</v>
      </c>
      <c r="O17" s="2">
        <f t="shared" si="23"/>
        <v>0</v>
      </c>
      <c r="P17" s="4">
        <f t="shared" si="24"/>
        <v>0</v>
      </c>
      <c r="Q17" s="4">
        <f t="shared" si="25"/>
        <v>0</v>
      </c>
      <c r="R17" s="6">
        <f t="shared" si="26"/>
        <v>0</v>
      </c>
    </row>
    <row r="18" spans="1:18" ht="30" customHeight="1" x14ac:dyDescent="0.4">
      <c r="A18" s="2">
        <v>15</v>
      </c>
      <c r="B18" s="3" t="s">
        <v>188</v>
      </c>
      <c r="C18" s="3" t="s">
        <v>76</v>
      </c>
      <c r="D18" s="2"/>
      <c r="E18" s="2"/>
      <c r="F18" s="2"/>
      <c r="G18" s="2"/>
      <c r="H18" s="2"/>
      <c r="I18" s="2">
        <f t="shared" si="18"/>
        <v>0</v>
      </c>
      <c r="J18" s="2">
        <f t="shared" si="19"/>
        <v>0</v>
      </c>
      <c r="K18" s="2"/>
      <c r="L18" s="2">
        <f t="shared" si="20"/>
        <v>0</v>
      </c>
      <c r="M18" s="2">
        <f t="shared" si="21"/>
        <v>1</v>
      </c>
      <c r="N18" s="2">
        <f t="shared" si="22"/>
        <v>0</v>
      </c>
      <c r="O18" s="2">
        <f t="shared" si="23"/>
        <v>0</v>
      </c>
      <c r="P18" s="4">
        <f t="shared" si="24"/>
        <v>0</v>
      </c>
      <c r="Q18" s="4">
        <f t="shared" si="25"/>
        <v>0</v>
      </c>
      <c r="R18" s="6">
        <f t="shared" si="26"/>
        <v>0</v>
      </c>
    </row>
    <row r="19" spans="1:18" ht="30" customHeight="1" x14ac:dyDescent="0.4">
      <c r="A19" s="2">
        <v>16</v>
      </c>
      <c r="B19" s="3" t="s">
        <v>110</v>
      </c>
      <c r="C19" s="3" t="s">
        <v>79</v>
      </c>
      <c r="D19" s="2"/>
      <c r="E19" s="2"/>
      <c r="F19" s="2"/>
      <c r="G19" s="2"/>
      <c r="H19" s="2"/>
      <c r="I19" s="2">
        <f t="shared" si="18"/>
        <v>0</v>
      </c>
      <c r="J19" s="2">
        <f t="shared" si="19"/>
        <v>0</v>
      </c>
      <c r="K19" s="2"/>
      <c r="L19" s="2">
        <f t="shared" si="20"/>
        <v>0</v>
      </c>
      <c r="M19" s="2">
        <f t="shared" si="21"/>
        <v>1</v>
      </c>
      <c r="N19" s="2">
        <f t="shared" si="22"/>
        <v>0</v>
      </c>
      <c r="O19" s="2">
        <f t="shared" si="23"/>
        <v>0</v>
      </c>
      <c r="P19" s="4">
        <f t="shared" si="24"/>
        <v>0</v>
      </c>
      <c r="Q19" s="4">
        <f t="shared" si="25"/>
        <v>0</v>
      </c>
      <c r="R19" s="6">
        <f t="shared" si="26"/>
        <v>0</v>
      </c>
    </row>
    <row r="20" spans="1:18" ht="30" customHeight="1" x14ac:dyDescent="0.4">
      <c r="A20" s="2">
        <v>17</v>
      </c>
      <c r="B20" s="3" t="s">
        <v>184</v>
      </c>
      <c r="C20" s="3" t="s">
        <v>37</v>
      </c>
      <c r="D20" s="2"/>
      <c r="E20" s="2"/>
      <c r="F20" s="2"/>
      <c r="G20" s="2"/>
      <c r="H20" s="2"/>
      <c r="I20" s="2">
        <f t="shared" si="18"/>
        <v>0</v>
      </c>
      <c r="J20" s="2">
        <f t="shared" si="19"/>
        <v>0</v>
      </c>
      <c r="K20" s="2"/>
      <c r="L20" s="2">
        <f t="shared" si="20"/>
        <v>0</v>
      </c>
      <c r="M20" s="2">
        <f t="shared" si="21"/>
        <v>1</v>
      </c>
      <c r="N20" s="2">
        <f t="shared" si="22"/>
        <v>0</v>
      </c>
      <c r="O20" s="2">
        <f t="shared" si="23"/>
        <v>0</v>
      </c>
      <c r="P20" s="4">
        <f t="shared" si="24"/>
        <v>0</v>
      </c>
      <c r="Q20" s="4">
        <f t="shared" si="25"/>
        <v>0</v>
      </c>
      <c r="R20" s="6">
        <f t="shared" si="26"/>
        <v>0</v>
      </c>
    </row>
    <row r="21" spans="1:18" ht="30" customHeight="1" x14ac:dyDescent="0.4">
      <c r="A21" s="2">
        <v>18</v>
      </c>
      <c r="B21" s="3" t="s">
        <v>186</v>
      </c>
      <c r="C21" s="3" t="s">
        <v>87</v>
      </c>
      <c r="D21" s="2"/>
      <c r="E21" s="2"/>
      <c r="F21" s="2"/>
      <c r="G21" s="2"/>
      <c r="H21" s="2"/>
      <c r="I21" s="2">
        <f t="shared" si="0"/>
        <v>0</v>
      </c>
      <c r="J21" s="2">
        <f t="shared" si="1"/>
        <v>0</v>
      </c>
      <c r="K21" s="2"/>
      <c r="L21" s="2">
        <f t="shared" si="2"/>
        <v>0</v>
      </c>
      <c r="M21" s="2">
        <f t="shared" si="3"/>
        <v>1</v>
      </c>
      <c r="N21" s="2">
        <f t="shared" si="4"/>
        <v>0</v>
      </c>
      <c r="O21" s="2">
        <f t="shared" si="5"/>
        <v>0</v>
      </c>
      <c r="P21" s="4">
        <f t="shared" si="6"/>
        <v>0</v>
      </c>
      <c r="Q21" s="4">
        <f t="shared" si="7"/>
        <v>0</v>
      </c>
      <c r="R21" s="6">
        <f t="shared" si="8"/>
        <v>0</v>
      </c>
    </row>
    <row r="22" spans="1:18" ht="19.5" x14ac:dyDescent="0.4">
      <c r="A22" s="21" t="s">
        <v>175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</row>
    <row r="23" spans="1:18" ht="19.5" x14ac:dyDescent="0.4">
      <c r="A23" s="7"/>
      <c r="B23" s="8"/>
      <c r="C23" s="9" t="s">
        <v>18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0"/>
      <c r="Q23" s="10"/>
      <c r="R23" s="11"/>
    </row>
    <row r="24" spans="1:18" ht="29.75" customHeight="1" x14ac:dyDescent="0.4">
      <c r="A24" s="23" t="s">
        <v>20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</row>
    <row r="25" spans="1:18" x14ac:dyDescent="0.4">
      <c r="A25" s="7"/>
      <c r="B25" s="8"/>
      <c r="C25" s="8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10"/>
      <c r="Q25" s="10"/>
      <c r="R25" s="11"/>
    </row>
    <row r="26" spans="1:18" x14ac:dyDescent="0.4">
      <c r="A26" s="7"/>
      <c r="B26" s="8"/>
      <c r="C26" s="8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10"/>
      <c r="Q26" s="10"/>
      <c r="R26" s="11"/>
    </row>
    <row r="27" spans="1:18" x14ac:dyDescent="0.4">
      <c r="A27" s="7"/>
      <c r="B27" s="8"/>
      <c r="C27" s="8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10"/>
      <c r="Q27" s="10"/>
      <c r="R27" s="11"/>
    </row>
    <row r="30" spans="1:18" ht="41.75" customHeight="1" x14ac:dyDescent="0.4"/>
    <row r="32" spans="1:18" ht="31.5" customHeight="1" x14ac:dyDescent="0.4"/>
  </sheetData>
  <mergeCells count="6">
    <mergeCell ref="A1:M2"/>
    <mergeCell ref="N2:P2"/>
    <mergeCell ref="Q2:R2"/>
    <mergeCell ref="A22:R22"/>
    <mergeCell ref="A24:R24"/>
    <mergeCell ref="N1:R1"/>
  </mergeCells>
  <phoneticPr fontId="3" type="noConversion"/>
  <conditionalFormatting sqref="R23 R25:R27 R5:R21">
    <cfRule type="cellIs" dxfId="12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R10" sqref="R10"/>
    </sheetView>
  </sheetViews>
  <sheetFormatPr defaultRowHeight="17" x14ac:dyDescent="0.4"/>
  <cols>
    <col min="1" max="1" width="6.6328125" customWidth="1"/>
    <col min="2" max="2" width="8.54296875" customWidth="1"/>
    <col min="3" max="3" width="10.1796875" customWidth="1"/>
    <col min="4" max="10" width="6.6328125" customWidth="1"/>
    <col min="11" max="11" width="11.36328125" customWidth="1"/>
    <col min="12" max="17" width="6.6328125" customWidth="1"/>
    <col min="18" max="18" width="12.36328125" bestFit="1" customWidth="1"/>
  </cols>
  <sheetData>
    <row r="1" spans="1:18" ht="19.5" x14ac:dyDescent="0.4">
      <c r="A1" s="19" t="s">
        <v>98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71.400000000000006" customHeight="1" x14ac:dyDescent="0.4">
      <c r="A3" s="1" t="s">
        <v>103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195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29.4" customHeight="1" x14ac:dyDescent="0.4">
      <c r="A4" s="2">
        <v>1</v>
      </c>
      <c r="B4" s="18" t="s">
        <v>102</v>
      </c>
      <c r="C4" s="3" t="s">
        <v>101</v>
      </c>
      <c r="D4" s="2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>RANK(L4,$L$4:$L$10)</f>
        <v>1</v>
      </c>
      <c r="N4" s="2">
        <f t="shared" ref="N4:N6" si="3">MAX(D4:H4)</f>
        <v>0</v>
      </c>
      <c r="O4" s="2">
        <f t="shared" ref="O4:O6" si="4">MIN(D4:H4)</f>
        <v>0</v>
      </c>
      <c r="P4" s="4">
        <f t="shared" ref="P4:P6" si="5">SUM(I4-N4-O4)</f>
        <v>0</v>
      </c>
      <c r="Q4" s="4">
        <f t="shared" ref="Q4:Q6" si="6">AVERAGE(N4:O4)</f>
        <v>0</v>
      </c>
      <c r="R4" s="5">
        <f t="shared" ref="R4:R6" si="7">L4-Q4</f>
        <v>0</v>
      </c>
    </row>
    <row r="5" spans="1:18" ht="29.4" customHeight="1" x14ac:dyDescent="0.4">
      <c r="A5" s="2">
        <v>2</v>
      </c>
      <c r="B5" s="18" t="s">
        <v>99</v>
      </c>
      <c r="C5" s="3" t="s">
        <v>100</v>
      </c>
      <c r="D5" s="2"/>
      <c r="E5" s="2"/>
      <c r="F5" s="2"/>
      <c r="G5" s="2"/>
      <c r="H5" s="2"/>
      <c r="I5" s="2">
        <f t="shared" ref="I5" si="8">SUM(D5:H5)</f>
        <v>0</v>
      </c>
      <c r="J5" s="2">
        <f t="shared" ref="J5" si="9">SUM(P5/3)</f>
        <v>0</v>
      </c>
      <c r="K5" s="2"/>
      <c r="L5" s="2">
        <f t="shared" ref="L5" si="10">SUM(J5:K5)</f>
        <v>0</v>
      </c>
      <c r="M5" s="2">
        <f>RANK(L5,$L$4:$L$10)</f>
        <v>1</v>
      </c>
      <c r="N5" s="2">
        <f t="shared" ref="N5" si="11">MAX(D5:H5)</f>
        <v>0</v>
      </c>
      <c r="O5" s="2">
        <f t="shared" ref="O5" si="12">MIN(D5:H5)</f>
        <v>0</v>
      </c>
      <c r="P5" s="4">
        <f t="shared" ref="P5" si="13">SUM(I5-N5-O5)</f>
        <v>0</v>
      </c>
      <c r="Q5" s="4">
        <f t="shared" ref="Q5" si="14">AVERAGE(N5:O5)</f>
        <v>0</v>
      </c>
      <c r="R5" s="5">
        <f t="shared" ref="R5" si="15">L5-Q5</f>
        <v>0</v>
      </c>
    </row>
    <row r="6" spans="1:18" ht="29.4" customHeight="1" x14ac:dyDescent="0.4">
      <c r="A6" s="2">
        <v>3</v>
      </c>
      <c r="B6" s="3" t="s">
        <v>28</v>
      </c>
      <c r="C6" s="3" t="s">
        <v>101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RANK(L6,$L$4:$L$10)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19.5" x14ac:dyDescent="0.4">
      <c r="A7" s="21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  <row r="8" spans="1:18" ht="19.5" x14ac:dyDescent="0.4">
      <c r="A8" s="7"/>
      <c r="B8" s="8"/>
      <c r="C8" s="9" t="s">
        <v>18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10"/>
      <c r="Q8" s="10"/>
      <c r="R8" s="11"/>
    </row>
    <row r="9" spans="1:18" ht="44" customHeight="1" x14ac:dyDescent="0.4">
      <c r="A9" s="23" t="s">
        <v>20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</sheetData>
  <mergeCells count="6">
    <mergeCell ref="A1:M2"/>
    <mergeCell ref="N2:P2"/>
    <mergeCell ref="Q2:R2"/>
    <mergeCell ref="A7:R7"/>
    <mergeCell ref="A9:R9"/>
    <mergeCell ref="N1:R1"/>
  </mergeCells>
  <phoneticPr fontId="3" type="noConversion"/>
  <conditionalFormatting sqref="R6 R8">
    <cfRule type="cellIs" dxfId="11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S9" sqref="S9"/>
    </sheetView>
  </sheetViews>
  <sheetFormatPr defaultRowHeight="17" x14ac:dyDescent="0.4"/>
  <cols>
    <col min="1" max="1" width="6.6328125" customWidth="1"/>
    <col min="2" max="2" width="8" customWidth="1"/>
    <col min="3" max="3" width="10.08984375" customWidth="1"/>
    <col min="4" max="10" width="6.6328125" customWidth="1"/>
    <col min="11" max="11" width="8.90625" customWidth="1"/>
    <col min="12" max="17" width="6.6328125" customWidth="1"/>
    <col min="18" max="18" width="12.36328125" bestFit="1" customWidth="1"/>
  </cols>
  <sheetData>
    <row r="1" spans="1:18" ht="19.5" x14ac:dyDescent="0.4">
      <c r="A1" s="19" t="s">
        <v>104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200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106</v>
      </c>
      <c r="C4" s="3" t="s">
        <v>35</v>
      </c>
      <c r="D4" s="2"/>
      <c r="E4" s="2"/>
      <c r="F4" s="2"/>
      <c r="G4" s="2"/>
      <c r="H4" s="2"/>
      <c r="I4" s="2">
        <f t="shared" ref="I4:I9" si="0">SUM(D4:H4)</f>
        <v>0</v>
      </c>
      <c r="J4" s="2">
        <f t="shared" ref="J4:J9" si="1">SUM(P4/3)</f>
        <v>0</v>
      </c>
      <c r="K4" s="2"/>
      <c r="L4" s="2">
        <f t="shared" ref="L4:L9" si="2">SUM(J4:K4)</f>
        <v>0</v>
      </c>
      <c r="M4" s="2">
        <f t="shared" ref="M4:M9" si="3">RANK(L4,$L$4:$L$9)</f>
        <v>1</v>
      </c>
      <c r="N4" s="2">
        <f t="shared" ref="N4:N9" si="4">MAX(D4:H4)</f>
        <v>0</v>
      </c>
      <c r="O4" s="2">
        <f t="shared" ref="O4:O9" si="5">MIN(D4:H4)</f>
        <v>0</v>
      </c>
      <c r="P4" s="4">
        <f t="shared" ref="P4:P9" si="6">SUM(I4-N4-O4)</f>
        <v>0</v>
      </c>
      <c r="Q4" s="4">
        <f t="shared" ref="Q4:Q9" si="7">AVERAGE(N4:O4)</f>
        <v>0</v>
      </c>
      <c r="R4" s="5">
        <f t="shared" ref="R4:R9" si="8">L4-Q4</f>
        <v>0</v>
      </c>
    </row>
    <row r="5" spans="1:18" ht="35" customHeight="1" x14ac:dyDescent="0.4">
      <c r="A5" s="2">
        <v>2</v>
      </c>
      <c r="B5" s="3" t="s">
        <v>107</v>
      </c>
      <c r="C5" s="3" t="s">
        <v>108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4">
        <f t="shared" si="6"/>
        <v>0</v>
      </c>
      <c r="Q5" s="4">
        <f t="shared" si="7"/>
        <v>0</v>
      </c>
      <c r="R5" s="6">
        <f t="shared" si="8"/>
        <v>0</v>
      </c>
    </row>
    <row r="6" spans="1:18" ht="35" customHeight="1" x14ac:dyDescent="0.4">
      <c r="A6" s="2">
        <v>3</v>
      </c>
      <c r="B6" s="3" t="s">
        <v>111</v>
      </c>
      <c r="C6" s="3" t="s">
        <v>79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4">
        <f t="shared" si="6"/>
        <v>0</v>
      </c>
      <c r="Q6" s="4">
        <f t="shared" si="7"/>
        <v>0</v>
      </c>
      <c r="R6" s="6">
        <f t="shared" si="8"/>
        <v>0</v>
      </c>
    </row>
    <row r="7" spans="1:18" ht="35" customHeight="1" x14ac:dyDescent="0.4">
      <c r="A7" s="2">
        <v>4</v>
      </c>
      <c r="B7" s="3" t="s">
        <v>112</v>
      </c>
      <c r="C7" s="3" t="s">
        <v>39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4">
        <f t="shared" si="6"/>
        <v>0</v>
      </c>
      <c r="Q7" s="4">
        <f t="shared" si="7"/>
        <v>0</v>
      </c>
      <c r="R7" s="6">
        <f t="shared" si="8"/>
        <v>0</v>
      </c>
    </row>
    <row r="8" spans="1:18" ht="35" customHeight="1" x14ac:dyDescent="0.4">
      <c r="A8" s="2">
        <v>5</v>
      </c>
      <c r="B8" s="3" t="s">
        <v>110</v>
      </c>
      <c r="C8" s="3" t="s">
        <v>79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4">
        <f t="shared" si="6"/>
        <v>0</v>
      </c>
      <c r="Q8" s="4">
        <f t="shared" si="7"/>
        <v>0</v>
      </c>
      <c r="R8" s="6">
        <f t="shared" si="8"/>
        <v>0</v>
      </c>
    </row>
    <row r="9" spans="1:18" ht="35" customHeight="1" x14ac:dyDescent="0.4">
      <c r="A9" s="2">
        <v>6</v>
      </c>
      <c r="B9" s="3" t="s">
        <v>109</v>
      </c>
      <c r="C9" s="3" t="s">
        <v>37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4">
        <f t="shared" si="6"/>
        <v>0</v>
      </c>
      <c r="Q9" s="4">
        <f t="shared" si="7"/>
        <v>0</v>
      </c>
      <c r="R9" s="6">
        <f t="shared" si="8"/>
        <v>0</v>
      </c>
    </row>
    <row r="10" spans="1:18" ht="35" customHeight="1" x14ac:dyDescent="0.4">
      <c r="A10" s="2">
        <v>7</v>
      </c>
      <c r="B10" s="3" t="s">
        <v>202</v>
      </c>
      <c r="C10" s="3" t="s">
        <v>39</v>
      </c>
      <c r="D10" s="2"/>
      <c r="E10" s="2"/>
      <c r="F10" s="2"/>
      <c r="G10" s="2"/>
      <c r="H10" s="2"/>
      <c r="I10" s="2">
        <f t="shared" ref="I10:I11" si="9">SUM(D10:H10)</f>
        <v>0</v>
      </c>
      <c r="J10" s="2">
        <f t="shared" ref="J10:J11" si="10">SUM(P10/3)</f>
        <v>0</v>
      </c>
      <c r="K10" s="2"/>
      <c r="L10" s="2">
        <f t="shared" ref="L10:L11" si="11">SUM(J10:K10)</f>
        <v>0</v>
      </c>
      <c r="M10" s="2">
        <f t="shared" ref="M10:M11" si="12">RANK(L10,$L$4:$L$9)</f>
        <v>1</v>
      </c>
      <c r="N10" s="2">
        <f t="shared" ref="N10:N11" si="13">MAX(D10:H10)</f>
        <v>0</v>
      </c>
      <c r="O10" s="2">
        <f t="shared" ref="O10:O11" si="14">MIN(D10:H10)</f>
        <v>0</v>
      </c>
      <c r="P10" s="4">
        <f t="shared" ref="P10:P11" si="15">SUM(I10-N10-O10)</f>
        <v>0</v>
      </c>
      <c r="Q10" s="4">
        <f t="shared" ref="Q10:Q11" si="16">AVERAGE(N10:O10)</f>
        <v>0</v>
      </c>
      <c r="R10" s="6">
        <f t="shared" ref="R10:R11" si="17">L10-Q10</f>
        <v>0</v>
      </c>
    </row>
    <row r="11" spans="1:18" ht="35" customHeight="1" x14ac:dyDescent="0.4">
      <c r="A11" s="2">
        <v>8</v>
      </c>
      <c r="B11" s="3" t="s">
        <v>58</v>
      </c>
      <c r="C11" s="3" t="s">
        <v>59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2">
        <f t="shared" si="13"/>
        <v>0</v>
      </c>
      <c r="O11" s="2">
        <f t="shared" si="14"/>
        <v>0</v>
      </c>
      <c r="P11" s="4">
        <f t="shared" si="15"/>
        <v>0</v>
      </c>
      <c r="Q11" s="4">
        <f t="shared" si="16"/>
        <v>0</v>
      </c>
      <c r="R11" s="6">
        <f t="shared" si="17"/>
        <v>0</v>
      </c>
    </row>
    <row r="12" spans="1:18" ht="19.5" x14ac:dyDescent="0.4">
      <c r="A12" s="21" t="s">
        <v>97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</row>
    <row r="13" spans="1:18" ht="19.5" x14ac:dyDescent="0.4">
      <c r="C13" s="9" t="s">
        <v>18</v>
      </c>
    </row>
    <row r="14" spans="1:18" ht="39.5" customHeight="1" x14ac:dyDescent="0.4">
      <c r="A14" s="31" t="s">
        <v>105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</row>
    <row r="16" spans="1:18" ht="41.75" customHeight="1" x14ac:dyDescent="0.4">
      <c r="A16" s="7"/>
      <c r="B16" s="8"/>
      <c r="C16" s="8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10"/>
      <c r="Q16" s="10"/>
      <c r="R16" s="11"/>
    </row>
    <row r="18" ht="31.5" customHeight="1" x14ac:dyDescent="0.4"/>
  </sheetData>
  <mergeCells count="6">
    <mergeCell ref="A1:M2"/>
    <mergeCell ref="N2:P2"/>
    <mergeCell ref="Q2:R2"/>
    <mergeCell ref="A12:R12"/>
    <mergeCell ref="A14:R14"/>
    <mergeCell ref="N1:R1"/>
  </mergeCells>
  <phoneticPr fontId="3" type="noConversion"/>
  <conditionalFormatting sqref="R5:R11 R16">
    <cfRule type="cellIs" dxfId="10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H14" sqref="H14"/>
    </sheetView>
  </sheetViews>
  <sheetFormatPr defaultRowHeight="17" x14ac:dyDescent="0.4"/>
  <cols>
    <col min="1" max="1" width="6.6328125" customWidth="1"/>
    <col min="2" max="2" width="8.1796875" customWidth="1"/>
    <col min="3" max="3" width="10.36328125" customWidth="1"/>
    <col min="4" max="10" width="6.6328125" customWidth="1"/>
    <col min="11" max="11" width="9.1796875" customWidth="1"/>
    <col min="12" max="17" width="6.6328125" customWidth="1"/>
    <col min="18" max="18" width="12.36328125" bestFit="1" customWidth="1"/>
  </cols>
  <sheetData>
    <row r="1" spans="1:18" ht="19.5" x14ac:dyDescent="0.4">
      <c r="A1" s="19" t="s">
        <v>113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203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119</v>
      </c>
      <c r="C4" s="3" t="s">
        <v>37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>RANK(L4,$L$4:$L$10)</f>
        <v>1</v>
      </c>
      <c r="N4" s="2">
        <f t="shared" ref="N4:N10" si="3">MAX(D4:H4)</f>
        <v>0</v>
      </c>
      <c r="O4" s="2">
        <f t="shared" ref="O4:O10" si="4">MIN(D4:H4)</f>
        <v>0</v>
      </c>
      <c r="P4" s="4">
        <f t="shared" ref="P4:P10" si="5">SUM(I4-N4-O4)</f>
        <v>0</v>
      </c>
      <c r="Q4" s="4">
        <f t="shared" ref="Q4:Q10" si="6">AVERAGE(N4:O4)</f>
        <v>0</v>
      </c>
      <c r="R4" s="5">
        <f t="shared" ref="R4:R10" si="7">L4-Q4</f>
        <v>0</v>
      </c>
    </row>
    <row r="5" spans="1:18" ht="35" customHeight="1" x14ac:dyDescent="0.4">
      <c r="A5" s="2">
        <v>2</v>
      </c>
      <c r="B5" s="3" t="s">
        <v>120</v>
      </c>
      <c r="C5" s="3" t="s">
        <v>37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RANK(L5,$L$4:$L$10)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5" customHeight="1" x14ac:dyDescent="0.4">
      <c r="A6" s="2">
        <v>3</v>
      </c>
      <c r="B6" s="3" t="s">
        <v>115</v>
      </c>
      <c r="C6" s="3" t="s">
        <v>116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RANK(L6,$L$4:$L$10)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5" customHeight="1" x14ac:dyDescent="0.4">
      <c r="A7" s="2">
        <v>4</v>
      </c>
      <c r="B7" s="3" t="s">
        <v>117</v>
      </c>
      <c r="C7" s="3" t="s">
        <v>118</v>
      </c>
      <c r="D7" s="2"/>
      <c r="E7" s="2"/>
      <c r="F7" s="2"/>
      <c r="G7" s="2"/>
      <c r="H7" s="2"/>
      <c r="I7" s="2">
        <f t="shared" ref="I7:I9" si="8">SUM(D7:H7)</f>
        <v>0</v>
      </c>
      <c r="J7" s="2">
        <f t="shared" ref="J7:J9" si="9">SUM(P7/3)</f>
        <v>0</v>
      </c>
      <c r="K7" s="2"/>
      <c r="L7" s="2">
        <f t="shared" ref="L7:L9" si="10">SUM(J7:K7)</f>
        <v>0</v>
      </c>
      <c r="M7" s="2">
        <f>RANK(L7,$L$4:$L$10)</f>
        <v>1</v>
      </c>
      <c r="N7" s="2">
        <f t="shared" ref="N7:N9" si="11">MAX(D7:H7)</f>
        <v>0</v>
      </c>
      <c r="O7" s="2">
        <f t="shared" ref="O7:O9" si="12">MIN(D7:H7)</f>
        <v>0</v>
      </c>
      <c r="P7" s="4">
        <f t="shared" ref="P7:P9" si="13">SUM(I7-N7-O7)</f>
        <v>0</v>
      </c>
      <c r="Q7" s="4">
        <f t="shared" ref="Q7:Q9" si="14">AVERAGE(N7:O7)</f>
        <v>0</v>
      </c>
      <c r="R7" s="6">
        <f t="shared" ref="R7:R9" si="15">L7-Q7</f>
        <v>0</v>
      </c>
    </row>
    <row r="8" spans="1:18" ht="35" customHeight="1" x14ac:dyDescent="0.4">
      <c r="A8" s="2">
        <v>5</v>
      </c>
      <c r="B8" s="3" t="s">
        <v>121</v>
      </c>
      <c r="C8" s="3" t="s">
        <v>37</v>
      </c>
      <c r="D8" s="2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 t="shared" ref="M8:M9" si="16">RANK(L8,$L$4:$L$10)</f>
        <v>1</v>
      </c>
      <c r="N8" s="2">
        <f t="shared" si="11"/>
        <v>0</v>
      </c>
      <c r="O8" s="2">
        <f t="shared" si="12"/>
        <v>0</v>
      </c>
      <c r="P8" s="4">
        <f t="shared" si="13"/>
        <v>0</v>
      </c>
      <c r="Q8" s="4">
        <f t="shared" si="14"/>
        <v>0</v>
      </c>
      <c r="R8" s="6">
        <f t="shared" si="15"/>
        <v>0</v>
      </c>
    </row>
    <row r="9" spans="1:18" ht="35" customHeight="1" x14ac:dyDescent="0.4">
      <c r="A9" s="2">
        <v>6</v>
      </c>
      <c r="B9" s="3" t="s">
        <v>122</v>
      </c>
      <c r="C9" s="3" t="s">
        <v>79</v>
      </c>
      <c r="D9" s="2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6"/>
        <v>1</v>
      </c>
      <c r="N9" s="2">
        <f t="shared" si="11"/>
        <v>0</v>
      </c>
      <c r="O9" s="2">
        <f t="shared" si="12"/>
        <v>0</v>
      </c>
      <c r="P9" s="4">
        <f t="shared" si="13"/>
        <v>0</v>
      </c>
      <c r="Q9" s="4">
        <f t="shared" si="14"/>
        <v>0</v>
      </c>
      <c r="R9" s="6">
        <f t="shared" si="15"/>
        <v>0</v>
      </c>
    </row>
    <row r="10" spans="1:18" ht="35" customHeight="1" x14ac:dyDescent="0.4">
      <c r="A10" s="2">
        <v>7</v>
      </c>
      <c r="B10" s="3" t="s">
        <v>123</v>
      </c>
      <c r="C10" s="3" t="s">
        <v>27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>RANK(L10,$L$4:$L$10)</f>
        <v>1</v>
      </c>
      <c r="N10" s="2">
        <f t="shared" si="3"/>
        <v>0</v>
      </c>
      <c r="O10" s="2">
        <f t="shared" si="4"/>
        <v>0</v>
      </c>
      <c r="P10" s="4">
        <f t="shared" si="5"/>
        <v>0</v>
      </c>
      <c r="Q10" s="4">
        <f t="shared" si="6"/>
        <v>0</v>
      </c>
      <c r="R10" s="6">
        <f t="shared" si="7"/>
        <v>0</v>
      </c>
    </row>
    <row r="11" spans="1:18" ht="19.5" x14ac:dyDescent="0.4">
      <c r="A11" s="21" t="s">
        <v>114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8" ht="19.5" x14ac:dyDescent="0.4">
      <c r="C12" s="9" t="s">
        <v>18</v>
      </c>
    </row>
    <row r="13" spans="1:18" ht="33.5" customHeight="1" x14ac:dyDescent="0.4">
      <c r="A13" s="23" t="s">
        <v>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</row>
    <row r="14" spans="1:18" x14ac:dyDescent="0.4">
      <c r="A14" s="7"/>
      <c r="B14" s="8"/>
      <c r="C14" s="8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10"/>
      <c r="Q14" s="10"/>
      <c r="R14" s="11"/>
    </row>
    <row r="15" spans="1:18" ht="29.75" customHeight="1" x14ac:dyDescent="0.4">
      <c r="A15" s="7"/>
      <c r="B15" s="8"/>
      <c r="C15" s="8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10"/>
      <c r="Q15" s="10"/>
      <c r="R15" s="11"/>
    </row>
    <row r="16" spans="1:18" x14ac:dyDescent="0.4">
      <c r="A16" s="7"/>
      <c r="B16" s="8"/>
      <c r="C16" s="8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10"/>
      <c r="Q16" s="10"/>
      <c r="R16" s="11"/>
    </row>
    <row r="19" spans="1:18" ht="39.5" customHeight="1" x14ac:dyDescent="0.4"/>
    <row r="21" spans="1:18" ht="41.75" customHeight="1" x14ac:dyDescent="0.4">
      <c r="A21" s="7"/>
      <c r="B21" s="8"/>
      <c r="C21" s="8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0"/>
      <c r="Q21" s="10"/>
      <c r="R21" s="11"/>
    </row>
    <row r="23" spans="1:18" ht="31.5" customHeight="1" x14ac:dyDescent="0.4"/>
  </sheetData>
  <mergeCells count="6">
    <mergeCell ref="A1:M2"/>
    <mergeCell ref="N2:P2"/>
    <mergeCell ref="Q2:R2"/>
    <mergeCell ref="A11:R11"/>
    <mergeCell ref="A13:R13"/>
    <mergeCell ref="N1:R1"/>
  </mergeCells>
  <phoneticPr fontId="3" type="noConversion"/>
  <conditionalFormatting sqref="R14:R16 R21 R5:R10">
    <cfRule type="cellIs" dxfId="9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T6" sqref="T6"/>
    </sheetView>
  </sheetViews>
  <sheetFormatPr defaultRowHeight="17" x14ac:dyDescent="0.4"/>
  <cols>
    <col min="1" max="1" width="6.6328125" customWidth="1"/>
    <col min="2" max="2" width="8.36328125" customWidth="1"/>
    <col min="3" max="3" width="10.36328125" customWidth="1"/>
    <col min="4" max="10" width="6.6328125" customWidth="1"/>
    <col min="11" max="11" width="9.1796875" customWidth="1"/>
    <col min="12" max="17" width="6.6328125" customWidth="1"/>
    <col min="18" max="18" width="12.1796875" customWidth="1"/>
  </cols>
  <sheetData>
    <row r="1" spans="1:18" ht="19.5" x14ac:dyDescent="0.4">
      <c r="A1" s="19" t="s">
        <v>124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ht="19.5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6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204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106</v>
      </c>
      <c r="C4" s="3" t="s">
        <v>35</v>
      </c>
      <c r="D4" s="2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>RANK(L4,$L$4:$L$6)</f>
        <v>1</v>
      </c>
      <c r="N4" s="2">
        <f t="shared" ref="N4:N6" si="3">MAX(D4:H4)</f>
        <v>0</v>
      </c>
      <c r="O4" s="2">
        <f t="shared" ref="O4:O6" si="4">MIN(D4:H4)</f>
        <v>0</v>
      </c>
      <c r="P4" s="4">
        <f t="shared" ref="P4:P6" si="5">SUM(I4-N4-O4)</f>
        <v>0</v>
      </c>
      <c r="Q4" s="4">
        <f t="shared" ref="Q4:Q6" si="6">AVERAGE(N4:O4)</f>
        <v>0</v>
      </c>
      <c r="R4" s="5">
        <f t="shared" ref="R4:R6" si="7">L4-Q4</f>
        <v>0</v>
      </c>
    </row>
    <row r="5" spans="1:18" ht="35" customHeight="1" x14ac:dyDescent="0.4">
      <c r="A5" s="2">
        <v>2</v>
      </c>
      <c r="B5" s="3" t="s">
        <v>125</v>
      </c>
      <c r="C5" s="3" t="s">
        <v>37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RANK(L5,$L$4:$L$6)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5" customHeight="1" x14ac:dyDescent="0.4">
      <c r="A6" s="2">
        <v>3</v>
      </c>
      <c r="B6" s="3" t="s">
        <v>126</v>
      </c>
      <c r="C6" s="3" t="s">
        <v>79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19.5" x14ac:dyDescent="0.4">
      <c r="A7" s="21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  <row r="8" spans="1:18" ht="19.5" x14ac:dyDescent="0.4">
      <c r="C8" s="9" t="s">
        <v>18</v>
      </c>
    </row>
    <row r="9" spans="1:18" ht="33.5" customHeight="1" x14ac:dyDescent="0.4">
      <c r="A9" s="23" t="s">
        <v>20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</sheetData>
  <mergeCells count="6">
    <mergeCell ref="A1:M2"/>
    <mergeCell ref="N2:P2"/>
    <mergeCell ref="Q2:R2"/>
    <mergeCell ref="A7:R7"/>
    <mergeCell ref="A9:R9"/>
    <mergeCell ref="N1:R1"/>
  </mergeCells>
  <phoneticPr fontId="3" type="noConversion"/>
  <conditionalFormatting sqref="R5:R6">
    <cfRule type="cellIs" dxfId="8" priority="1" stopIfTrue="1" operator="less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83" zoomScaleNormal="83" workbookViewId="0">
      <selection activeCell="S10" sqref="S10"/>
    </sheetView>
  </sheetViews>
  <sheetFormatPr defaultRowHeight="17" x14ac:dyDescent="0.4"/>
  <cols>
    <col min="2" max="2" width="8.36328125" customWidth="1"/>
    <col min="3" max="3" width="10.54296875" customWidth="1"/>
    <col min="4" max="8" width="7.08984375" customWidth="1"/>
    <col min="10" max="10" width="7.54296875" customWidth="1"/>
    <col min="18" max="18" width="12.1796875" customWidth="1"/>
  </cols>
  <sheetData>
    <row r="1" spans="1:18" ht="19.5" x14ac:dyDescent="0.4">
      <c r="A1" s="19" t="s">
        <v>127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205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129</v>
      </c>
      <c r="C4" s="3" t="s">
        <v>101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>RANK(L4,$L$4:$L$10)</f>
        <v>1</v>
      </c>
      <c r="N4" s="2">
        <f t="shared" ref="N4:N10" si="3">MAX(D4:H4)</f>
        <v>0</v>
      </c>
      <c r="O4" s="2">
        <f t="shared" ref="O4:O10" si="4">MIN(D4:H4)</f>
        <v>0</v>
      </c>
      <c r="P4" s="4">
        <f t="shared" ref="P4:P10" si="5">SUM(I4-N4-O4)</f>
        <v>0</v>
      </c>
      <c r="Q4" s="4">
        <f t="shared" ref="Q4:Q10" si="6">AVERAGE(N4:O4)</f>
        <v>0</v>
      </c>
      <c r="R4" s="5">
        <f t="shared" ref="R4:R10" si="7">L4-Q4</f>
        <v>0</v>
      </c>
    </row>
    <row r="5" spans="1:18" ht="35" customHeight="1" x14ac:dyDescent="0.4">
      <c r="A5" s="2">
        <v>2</v>
      </c>
      <c r="B5" s="3" t="s">
        <v>130</v>
      </c>
      <c r="C5" s="3" t="s">
        <v>131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RANK(L5,$L$4:$L$10)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5" customHeight="1" x14ac:dyDescent="0.4">
      <c r="A6" s="2">
        <v>3</v>
      </c>
      <c r="B6" s="3" t="s">
        <v>41</v>
      </c>
      <c r="C6" s="3" t="s">
        <v>42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RANK(L6,$L$4:$L$10)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5" customHeight="1" x14ac:dyDescent="0.4">
      <c r="A7" s="2">
        <v>4</v>
      </c>
      <c r="B7" s="3" t="s">
        <v>128</v>
      </c>
      <c r="C7" s="3" t="s">
        <v>101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RANK(L7,$L$4:$L$10)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35" customHeight="1" x14ac:dyDescent="0.4">
      <c r="A8" s="2">
        <v>5</v>
      </c>
      <c r="B8" s="3" t="s">
        <v>32</v>
      </c>
      <c r="C8" s="3" t="s">
        <v>31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ref="M8:M9" si="8">RANK(L8,$L$4:$L$10)</f>
        <v>1</v>
      </c>
      <c r="N8" s="2">
        <f t="shared" si="3"/>
        <v>0</v>
      </c>
      <c r="O8" s="2">
        <f t="shared" si="4"/>
        <v>0</v>
      </c>
      <c r="P8" s="4">
        <f t="shared" si="5"/>
        <v>0</v>
      </c>
      <c r="Q8" s="4">
        <f t="shared" si="6"/>
        <v>0</v>
      </c>
      <c r="R8" s="6">
        <f t="shared" si="7"/>
        <v>0</v>
      </c>
    </row>
    <row r="9" spans="1:18" ht="35" customHeight="1" x14ac:dyDescent="0.4">
      <c r="A9" s="2">
        <v>6</v>
      </c>
      <c r="B9" s="3" t="s">
        <v>132</v>
      </c>
      <c r="C9" s="3" t="s">
        <v>31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8"/>
        <v>1</v>
      </c>
      <c r="N9" s="2">
        <f t="shared" si="3"/>
        <v>0</v>
      </c>
      <c r="O9" s="2">
        <f t="shared" si="4"/>
        <v>0</v>
      </c>
      <c r="P9" s="4">
        <f t="shared" si="5"/>
        <v>0</v>
      </c>
      <c r="Q9" s="4">
        <f t="shared" si="6"/>
        <v>0</v>
      </c>
      <c r="R9" s="6">
        <f t="shared" si="7"/>
        <v>0</v>
      </c>
    </row>
    <row r="10" spans="1:18" ht="35" customHeight="1" x14ac:dyDescent="0.4">
      <c r="A10" s="2">
        <v>7</v>
      </c>
      <c r="B10" s="3" t="s">
        <v>43</v>
      </c>
      <c r="C10" s="3" t="s">
        <v>42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>RANK(L10,$L$4:$L$10)</f>
        <v>1</v>
      </c>
      <c r="N10" s="2">
        <f t="shared" si="3"/>
        <v>0</v>
      </c>
      <c r="O10" s="2">
        <f t="shared" si="4"/>
        <v>0</v>
      </c>
      <c r="P10" s="4">
        <f t="shared" si="5"/>
        <v>0</v>
      </c>
      <c r="Q10" s="4">
        <f t="shared" si="6"/>
        <v>0</v>
      </c>
      <c r="R10" s="6">
        <f t="shared" si="7"/>
        <v>0</v>
      </c>
    </row>
    <row r="11" spans="1:18" ht="19.5" x14ac:dyDescent="0.4">
      <c r="A11" s="21" t="s">
        <v>114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8" ht="19.5" x14ac:dyDescent="0.4">
      <c r="C12" s="9" t="s">
        <v>18</v>
      </c>
    </row>
    <row r="13" spans="1:18" ht="33.5" customHeight="1" x14ac:dyDescent="0.4">
      <c r="A13" s="23" t="s">
        <v>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</row>
  </sheetData>
  <mergeCells count="6">
    <mergeCell ref="A1:M2"/>
    <mergeCell ref="N2:P2"/>
    <mergeCell ref="Q2:R2"/>
    <mergeCell ref="A11:R11"/>
    <mergeCell ref="A13:R13"/>
    <mergeCell ref="N1:R1"/>
  </mergeCells>
  <phoneticPr fontId="3" type="noConversion"/>
  <conditionalFormatting sqref="R5:R10">
    <cfRule type="cellIs" dxfId="7" priority="1" stopIfTrue="1" operator="lessThan">
      <formula>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F1" zoomScale="124" zoomScaleNormal="124" workbookViewId="0">
      <selection activeCell="S3" sqref="S3"/>
    </sheetView>
  </sheetViews>
  <sheetFormatPr defaultRowHeight="17" x14ac:dyDescent="0.4"/>
  <cols>
    <col min="3" max="3" width="10.6328125" customWidth="1"/>
    <col min="4" max="8" width="6.90625" customWidth="1"/>
    <col min="10" max="10" width="7.1796875" customWidth="1"/>
    <col min="13" max="13" width="8.453125" customWidth="1"/>
    <col min="16" max="17" width="7.54296875" customWidth="1"/>
    <col min="18" max="18" width="12" customWidth="1"/>
  </cols>
  <sheetData>
    <row r="1" spans="1:18" ht="19.5" x14ac:dyDescent="0.4">
      <c r="A1" s="19" t="s">
        <v>133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58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203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136</v>
      </c>
      <c r="C4" s="3" t="s">
        <v>37</v>
      </c>
      <c r="D4" s="2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RANK(L4,$L$4:$L$7)</f>
        <v>1</v>
      </c>
      <c r="N4" s="2">
        <f t="shared" ref="N4:N7" si="3">MAX(D4:H4)</f>
        <v>0</v>
      </c>
      <c r="O4" s="2">
        <f t="shared" ref="O4:O7" si="4">MIN(D4:H4)</f>
        <v>0</v>
      </c>
      <c r="P4" s="4">
        <f t="shared" ref="P4:P7" si="5">SUM(I4-N4-O4)</f>
        <v>0</v>
      </c>
      <c r="Q4" s="4">
        <f t="shared" ref="Q4:Q7" si="6">AVERAGE(N4:O4)</f>
        <v>0</v>
      </c>
      <c r="R4" s="5">
        <f t="shared" ref="R4:R7" si="7">L4-Q4</f>
        <v>0</v>
      </c>
    </row>
    <row r="5" spans="1:18" ht="35" customHeight="1" x14ac:dyDescent="0.4">
      <c r="A5" s="2">
        <v>2</v>
      </c>
      <c r="B5" s="3" t="s">
        <v>135</v>
      </c>
      <c r="C5" s="3" t="s">
        <v>37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RANK(L5,$L$4:$L$7)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5" customHeight="1" x14ac:dyDescent="0.4">
      <c r="A6" s="2">
        <v>3</v>
      </c>
      <c r="B6" s="3" t="s">
        <v>134</v>
      </c>
      <c r="C6" s="3" t="s">
        <v>35</v>
      </c>
      <c r="D6" s="2"/>
      <c r="E6" s="2"/>
      <c r="F6" s="2"/>
      <c r="G6" s="2"/>
      <c r="H6" s="2"/>
      <c r="I6" s="2">
        <f t="shared" ref="I6" si="8">SUM(D6:H6)</f>
        <v>0</v>
      </c>
      <c r="J6" s="2">
        <f t="shared" ref="J6" si="9">SUM(P6/3)</f>
        <v>0</v>
      </c>
      <c r="K6" s="2"/>
      <c r="L6" s="2">
        <f t="shared" ref="L6" si="10">SUM(J6:K6)</f>
        <v>0</v>
      </c>
      <c r="M6" s="2">
        <f>RANK(L6,$L$4:$L$7)</f>
        <v>1</v>
      </c>
      <c r="N6" s="2">
        <f t="shared" ref="N6" si="11">MAX(D6:H6)</f>
        <v>0</v>
      </c>
      <c r="O6" s="2">
        <f t="shared" ref="O6" si="12">MIN(D6:H6)</f>
        <v>0</v>
      </c>
      <c r="P6" s="4">
        <f t="shared" ref="P6" si="13">SUM(I6-N6-O6)</f>
        <v>0</v>
      </c>
      <c r="Q6" s="4">
        <f t="shared" ref="Q6" si="14">AVERAGE(N6:O6)</f>
        <v>0</v>
      </c>
      <c r="R6" s="6">
        <f t="shared" ref="R6" si="15">L6-Q6</f>
        <v>0</v>
      </c>
    </row>
    <row r="7" spans="1:18" ht="35" customHeight="1" x14ac:dyDescent="0.4">
      <c r="A7" s="2">
        <v>4</v>
      </c>
      <c r="B7" s="3" t="s">
        <v>137</v>
      </c>
      <c r="C7" s="3" t="s">
        <v>37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19.5" x14ac:dyDescent="0.4">
      <c r="A8" s="21" t="s">
        <v>26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8" ht="19.5" x14ac:dyDescent="0.4">
      <c r="C9" s="9" t="s">
        <v>18</v>
      </c>
    </row>
    <row r="10" spans="1:18" ht="33.5" customHeight="1" x14ac:dyDescent="0.4">
      <c r="A10" s="23" t="s">
        <v>20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</row>
  </sheetData>
  <mergeCells count="6">
    <mergeCell ref="A1:M2"/>
    <mergeCell ref="N2:P2"/>
    <mergeCell ref="Q2:R2"/>
    <mergeCell ref="A8:R8"/>
    <mergeCell ref="A10:R10"/>
    <mergeCell ref="N1:R1"/>
  </mergeCells>
  <phoneticPr fontId="3" type="noConversion"/>
  <conditionalFormatting sqref="R5:R7">
    <cfRule type="cellIs" dxfId="6" priority="1" stopIfTrue="1" operator="lessThan">
      <formula>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G9" sqref="G9"/>
    </sheetView>
  </sheetViews>
  <sheetFormatPr defaultRowHeight="17" x14ac:dyDescent="0.4"/>
  <cols>
    <col min="3" max="3" width="10.453125" customWidth="1"/>
    <col min="4" max="8" width="6.90625" customWidth="1"/>
    <col min="10" max="11" width="7.90625" customWidth="1"/>
    <col min="18" max="18" width="11.6328125" customWidth="1"/>
  </cols>
  <sheetData>
    <row r="1" spans="1:18" ht="19.5" x14ac:dyDescent="0.4">
      <c r="A1" s="19" t="s">
        <v>138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205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55</v>
      </c>
      <c r="C4" s="3" t="s">
        <v>35</v>
      </c>
      <c r="D4" s="2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RANK(L4,$L$4:$L$7)</f>
        <v>1</v>
      </c>
      <c r="N4" s="2">
        <f t="shared" ref="N4:N7" si="3">MAX(D4:H4)</f>
        <v>0</v>
      </c>
      <c r="O4" s="2">
        <f t="shared" ref="O4:O7" si="4">MIN(D4:H4)</f>
        <v>0</v>
      </c>
      <c r="P4" s="4">
        <f t="shared" ref="P4:P7" si="5">SUM(I4-N4-O4)</f>
        <v>0</v>
      </c>
      <c r="Q4" s="4">
        <f t="shared" ref="Q4:Q7" si="6">AVERAGE(N4:O4)</f>
        <v>0</v>
      </c>
      <c r="R4" s="5">
        <f t="shared" ref="R4:R7" si="7">L4-Q4</f>
        <v>0</v>
      </c>
    </row>
    <row r="5" spans="1:18" ht="35" customHeight="1" x14ac:dyDescent="0.4">
      <c r="A5" s="2">
        <v>2</v>
      </c>
      <c r="B5" s="3" t="s">
        <v>58</v>
      </c>
      <c r="C5" s="3" t="s">
        <v>59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RANK(L5,$L$4:$L$7)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5" customHeight="1" x14ac:dyDescent="0.4">
      <c r="A6" s="2">
        <v>3</v>
      </c>
      <c r="B6" s="3" t="s">
        <v>109</v>
      </c>
      <c r="C6" s="3" t="s">
        <v>37</v>
      </c>
      <c r="D6" s="2"/>
      <c r="E6" s="2"/>
      <c r="F6" s="2"/>
      <c r="G6" s="2"/>
      <c r="H6" s="2"/>
      <c r="I6" s="2">
        <f t="shared" ref="I6" si="8">SUM(D6:H6)</f>
        <v>0</v>
      </c>
      <c r="J6" s="2">
        <f t="shared" ref="J6" si="9">SUM(P6/3)</f>
        <v>0</v>
      </c>
      <c r="K6" s="2"/>
      <c r="L6" s="2">
        <f t="shared" ref="L6" si="10">SUM(J6:K6)</f>
        <v>0</v>
      </c>
      <c r="M6" s="2">
        <f>RANK(L6,$L$4:$L$7)</f>
        <v>1</v>
      </c>
      <c r="N6" s="2">
        <f t="shared" ref="N6" si="11">MAX(D6:H6)</f>
        <v>0</v>
      </c>
      <c r="O6" s="2">
        <f t="shared" ref="O6" si="12">MIN(D6:H6)</f>
        <v>0</v>
      </c>
      <c r="P6" s="4">
        <f t="shared" ref="P6" si="13">SUM(I6-N6-O6)</f>
        <v>0</v>
      </c>
      <c r="Q6" s="4">
        <f t="shared" ref="Q6" si="14">AVERAGE(N6:O6)</f>
        <v>0</v>
      </c>
      <c r="R6" s="6">
        <f t="shared" ref="R6" si="15">L6-Q6</f>
        <v>0</v>
      </c>
    </row>
    <row r="7" spans="1:18" ht="35" customHeight="1" x14ac:dyDescent="0.4">
      <c r="A7" s="2">
        <v>4</v>
      </c>
      <c r="B7" s="18" t="s">
        <v>206</v>
      </c>
      <c r="C7" s="3" t="s">
        <v>35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19.5" x14ac:dyDescent="0.4">
      <c r="A8" s="21" t="s">
        <v>26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8" ht="19.5" x14ac:dyDescent="0.4">
      <c r="C9" s="9" t="s">
        <v>18</v>
      </c>
    </row>
    <row r="10" spans="1:18" ht="33.5" customHeight="1" x14ac:dyDescent="0.4">
      <c r="A10" s="23" t="s">
        <v>20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</row>
  </sheetData>
  <mergeCells count="6">
    <mergeCell ref="A1:M2"/>
    <mergeCell ref="N2:P2"/>
    <mergeCell ref="Q2:R2"/>
    <mergeCell ref="A8:R8"/>
    <mergeCell ref="A10:R10"/>
    <mergeCell ref="N1:R1"/>
  </mergeCells>
  <phoneticPr fontId="3" type="noConversion"/>
  <conditionalFormatting sqref="R5:R7">
    <cfRule type="cellIs" dxfId="5" priority="1" stopIfTrue="1" operator="lessThan">
      <formula>0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zoomScale="87" zoomScaleNormal="87" workbookViewId="0">
      <selection activeCell="T8" sqref="T8"/>
    </sheetView>
  </sheetViews>
  <sheetFormatPr defaultRowHeight="17" x14ac:dyDescent="0.4"/>
  <cols>
    <col min="3" max="3" width="11.1796875" customWidth="1"/>
    <col min="4" max="8" width="6.90625" customWidth="1"/>
    <col min="10" max="10" width="7.81640625" customWidth="1"/>
    <col min="18" max="18" width="12.6328125" customWidth="1"/>
  </cols>
  <sheetData>
    <row r="1" spans="1:18" ht="19.5" x14ac:dyDescent="0.4">
      <c r="A1" s="19" t="s">
        <v>139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58" x14ac:dyDescent="0.4">
      <c r="A3" s="1" t="s">
        <v>1</v>
      </c>
      <c r="B3" s="1" t="s">
        <v>2</v>
      </c>
      <c r="C3" s="1" t="s">
        <v>3</v>
      </c>
      <c r="D3" s="1" t="s">
        <v>141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203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145</v>
      </c>
      <c r="C4" s="3" t="s">
        <v>144</v>
      </c>
      <c r="D4" s="2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>RANK(L4,$L$4:$L$10)</f>
        <v>1</v>
      </c>
      <c r="N4" s="2">
        <f t="shared" ref="N4:N10" si="3">MAX(D4:H4)</f>
        <v>0</v>
      </c>
      <c r="O4" s="2">
        <f t="shared" ref="O4:O10" si="4">MIN(D4:H4)</f>
        <v>0</v>
      </c>
      <c r="P4" s="4">
        <f t="shared" ref="P4:P10" si="5">SUM(I4-N4-O4)</f>
        <v>0</v>
      </c>
      <c r="Q4" s="4">
        <f t="shared" ref="Q4:Q10" si="6">AVERAGE(N4:O4)</f>
        <v>0</v>
      </c>
      <c r="R4" s="5">
        <f t="shared" ref="R4:R10" si="7">L4-Q4</f>
        <v>0</v>
      </c>
    </row>
    <row r="5" spans="1:18" ht="35" customHeight="1" x14ac:dyDescent="0.4">
      <c r="A5" s="2">
        <v>2</v>
      </c>
      <c r="B5" s="3" t="s">
        <v>69</v>
      </c>
      <c r="C5" s="3" t="s">
        <v>70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RANK(L5,$L$4:$L$10)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5" customHeight="1" x14ac:dyDescent="0.4">
      <c r="A6" s="2">
        <v>3</v>
      </c>
      <c r="B6" s="3" t="s">
        <v>28</v>
      </c>
      <c r="C6" s="3" t="s">
        <v>101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RANK(L6,$L$4:$L$10)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5" customHeight="1" x14ac:dyDescent="0.4">
      <c r="A7" s="2">
        <v>4</v>
      </c>
      <c r="B7" s="3" t="s">
        <v>142</v>
      </c>
      <c r="C7" s="3" t="s">
        <v>70</v>
      </c>
      <c r="D7" s="2"/>
      <c r="E7" s="2"/>
      <c r="F7" s="2"/>
      <c r="G7" s="2"/>
      <c r="H7" s="2"/>
      <c r="I7" s="2">
        <f t="shared" ref="I7:I9" si="8">SUM(D7:H7)</f>
        <v>0</v>
      </c>
      <c r="J7" s="2">
        <f t="shared" ref="J7:J9" si="9">SUM(P7/3)</f>
        <v>0</v>
      </c>
      <c r="K7" s="2"/>
      <c r="L7" s="2">
        <f t="shared" ref="L7:L9" si="10">SUM(J7:K7)</f>
        <v>0</v>
      </c>
      <c r="M7" s="2">
        <f t="shared" ref="M7:M9" si="11">RANK(L7,$L$4:$L$10)</f>
        <v>1</v>
      </c>
      <c r="N7" s="2">
        <f t="shared" ref="N7:N9" si="12">MAX(D7:H7)</f>
        <v>0</v>
      </c>
      <c r="O7" s="2">
        <f t="shared" ref="O7:O9" si="13">MIN(D7:H7)</f>
        <v>0</v>
      </c>
      <c r="P7" s="4">
        <f t="shared" ref="P7:P9" si="14">SUM(I7-N7-O7)</f>
        <v>0</v>
      </c>
      <c r="Q7" s="4">
        <f t="shared" ref="Q7:Q9" si="15">AVERAGE(N7:O7)</f>
        <v>0</v>
      </c>
      <c r="R7" s="6">
        <f t="shared" ref="R7:R9" si="16">L7-Q7</f>
        <v>0</v>
      </c>
    </row>
    <row r="8" spans="1:18" ht="35" customHeight="1" x14ac:dyDescent="0.4">
      <c r="A8" s="2">
        <v>5</v>
      </c>
      <c r="B8" s="3" t="s">
        <v>140</v>
      </c>
      <c r="C8" s="3" t="s">
        <v>49</v>
      </c>
      <c r="D8" s="2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 t="shared" si="11"/>
        <v>1</v>
      </c>
      <c r="N8" s="2">
        <f t="shared" si="12"/>
        <v>0</v>
      </c>
      <c r="O8" s="2">
        <f t="shared" si="13"/>
        <v>0</v>
      </c>
      <c r="P8" s="4">
        <f t="shared" si="14"/>
        <v>0</v>
      </c>
      <c r="Q8" s="4">
        <f t="shared" si="15"/>
        <v>0</v>
      </c>
      <c r="R8" s="6">
        <f t="shared" si="16"/>
        <v>0</v>
      </c>
    </row>
    <row r="9" spans="1:18" ht="35" customHeight="1" x14ac:dyDescent="0.4">
      <c r="A9" s="2">
        <v>6</v>
      </c>
      <c r="B9" s="3" t="s">
        <v>143</v>
      </c>
      <c r="C9" s="3" t="s">
        <v>144</v>
      </c>
      <c r="D9" s="2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2">
        <f t="shared" si="12"/>
        <v>0</v>
      </c>
      <c r="O9" s="2">
        <f t="shared" si="13"/>
        <v>0</v>
      </c>
      <c r="P9" s="4">
        <f t="shared" si="14"/>
        <v>0</v>
      </c>
      <c r="Q9" s="4">
        <f t="shared" si="15"/>
        <v>0</v>
      </c>
      <c r="R9" s="6">
        <f t="shared" si="16"/>
        <v>0</v>
      </c>
    </row>
    <row r="10" spans="1:18" ht="35" customHeight="1" x14ac:dyDescent="0.4">
      <c r="A10" s="2">
        <v>7</v>
      </c>
      <c r="B10" s="3" t="s">
        <v>146</v>
      </c>
      <c r="C10" s="3" t="s">
        <v>144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>RANK(L10,$L$4:$L$10)</f>
        <v>1</v>
      </c>
      <c r="N10" s="2">
        <f t="shared" si="3"/>
        <v>0</v>
      </c>
      <c r="O10" s="2">
        <f t="shared" si="4"/>
        <v>0</v>
      </c>
      <c r="P10" s="4">
        <f t="shared" si="5"/>
        <v>0</v>
      </c>
      <c r="Q10" s="4">
        <f t="shared" si="6"/>
        <v>0</v>
      </c>
      <c r="R10" s="6">
        <f t="shared" si="7"/>
        <v>0</v>
      </c>
    </row>
    <row r="11" spans="1:18" ht="19.5" x14ac:dyDescent="0.4">
      <c r="A11" s="21" t="s">
        <v>114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  <row r="12" spans="1:18" ht="19.5" x14ac:dyDescent="0.4">
      <c r="C12" s="9" t="s">
        <v>18</v>
      </c>
    </row>
    <row r="13" spans="1:18" ht="33.5" customHeight="1" x14ac:dyDescent="0.4">
      <c r="A13" s="31" t="s">
        <v>201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</row>
  </sheetData>
  <mergeCells count="6">
    <mergeCell ref="A1:M2"/>
    <mergeCell ref="N2:P2"/>
    <mergeCell ref="Q2:R2"/>
    <mergeCell ref="A11:R11"/>
    <mergeCell ref="A13:R13"/>
    <mergeCell ref="N1:R1"/>
  </mergeCells>
  <phoneticPr fontId="3" type="noConversion"/>
  <conditionalFormatting sqref="R5:R10">
    <cfRule type="cellIs" dxfId="4" priority="1" stopIfTrue="1" operator="lessThan">
      <formula>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="92" zoomScaleNormal="92" workbookViewId="0">
      <selection activeCell="A11" sqref="A11:R11"/>
    </sheetView>
  </sheetViews>
  <sheetFormatPr defaultRowHeight="17" x14ac:dyDescent="0.4"/>
  <cols>
    <col min="3" max="3" width="9.6328125" customWidth="1"/>
    <col min="4" max="8" width="7.36328125" customWidth="1"/>
    <col min="10" max="10" width="7.81640625" customWidth="1"/>
    <col min="16" max="16" width="8.08984375" customWidth="1"/>
    <col min="17" max="17" width="8.54296875" customWidth="1"/>
    <col min="18" max="18" width="11.7265625" customWidth="1"/>
  </cols>
  <sheetData>
    <row r="1" spans="1:18" ht="19.5" x14ac:dyDescent="0.4">
      <c r="A1" s="19" t="s">
        <v>147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58" x14ac:dyDescent="0.4">
      <c r="A3" s="1" t="s">
        <v>1</v>
      </c>
      <c r="B3" s="1" t="s">
        <v>2</v>
      </c>
      <c r="C3" s="1" t="s">
        <v>3</v>
      </c>
      <c r="D3" s="1" t="s">
        <v>141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207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152</v>
      </c>
      <c r="C4" s="3" t="s">
        <v>144</v>
      </c>
      <c r="D4" s="2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>RANK(L4,$L$4:$L$8)</f>
        <v>1</v>
      </c>
      <c r="N4" s="2">
        <f t="shared" ref="N4:N8" si="3">MAX(D4:H4)</f>
        <v>0</v>
      </c>
      <c r="O4" s="2">
        <f t="shared" ref="O4:O8" si="4">MIN(D4:H4)</f>
        <v>0</v>
      </c>
      <c r="P4" s="4">
        <f t="shared" ref="P4:P8" si="5">SUM(I4-N4-O4)</f>
        <v>0</v>
      </c>
      <c r="Q4" s="4">
        <f t="shared" ref="Q4:Q8" si="6">AVERAGE(N4:O4)</f>
        <v>0</v>
      </c>
      <c r="R4" s="5">
        <f t="shared" ref="R4:R8" si="7">L4-Q4</f>
        <v>0</v>
      </c>
    </row>
    <row r="5" spans="1:18" ht="35" customHeight="1" x14ac:dyDescent="0.4">
      <c r="A5" s="2">
        <v>2</v>
      </c>
      <c r="B5" s="3" t="s">
        <v>153</v>
      </c>
      <c r="C5" s="3" t="s">
        <v>144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35" customHeight="1" x14ac:dyDescent="0.4">
      <c r="A6" s="2">
        <v>3</v>
      </c>
      <c r="B6" s="3" t="s">
        <v>150</v>
      </c>
      <c r="C6" s="3" t="s">
        <v>49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35" customHeight="1" x14ac:dyDescent="0.4">
      <c r="A7" s="2">
        <v>4</v>
      </c>
      <c r="B7" s="3" t="s">
        <v>148</v>
      </c>
      <c r="C7" s="3" t="s">
        <v>149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35" customHeight="1" x14ac:dyDescent="0.4">
      <c r="A8" s="2">
        <v>5</v>
      </c>
      <c r="B8" s="3" t="s">
        <v>151</v>
      </c>
      <c r="C8" s="3" t="s">
        <v>144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RANK(L8,$L$4:$L$8)</f>
        <v>1</v>
      </c>
      <c r="N8" s="2">
        <f t="shared" si="3"/>
        <v>0</v>
      </c>
      <c r="O8" s="2">
        <f t="shared" si="4"/>
        <v>0</v>
      </c>
      <c r="P8" s="4">
        <f t="shared" si="5"/>
        <v>0</v>
      </c>
      <c r="Q8" s="4">
        <f t="shared" si="6"/>
        <v>0</v>
      </c>
      <c r="R8" s="6">
        <f t="shared" si="7"/>
        <v>0</v>
      </c>
    </row>
    <row r="9" spans="1:18" ht="19.5" x14ac:dyDescent="0.4">
      <c r="A9" s="21" t="s">
        <v>52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ht="19.5" x14ac:dyDescent="0.4">
      <c r="C10" s="9" t="s">
        <v>18</v>
      </c>
    </row>
    <row r="11" spans="1:18" ht="33.5" customHeight="1" x14ac:dyDescent="0.4">
      <c r="A11" s="23" t="s">
        <v>20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</row>
  </sheetData>
  <mergeCells count="6">
    <mergeCell ref="A1:M2"/>
    <mergeCell ref="N2:P2"/>
    <mergeCell ref="Q2:R2"/>
    <mergeCell ref="A9:R9"/>
    <mergeCell ref="A11:R11"/>
    <mergeCell ref="N1:R1"/>
  </mergeCells>
  <phoneticPr fontId="3" type="noConversion"/>
  <conditionalFormatting sqref="R5:R8">
    <cfRule type="cellIs" dxfId="3" priority="1" stopIfTrue="1" operator="lessThan">
      <formula>0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R14" sqref="R14"/>
    </sheetView>
  </sheetViews>
  <sheetFormatPr defaultRowHeight="17" x14ac:dyDescent="0.4"/>
  <cols>
    <col min="3" max="3" width="10.36328125" customWidth="1"/>
    <col min="4" max="8" width="7.1796875" customWidth="1"/>
    <col min="10" max="10" width="7.26953125" customWidth="1"/>
    <col min="16" max="16" width="7.7265625" customWidth="1"/>
    <col min="17" max="17" width="8.1796875" customWidth="1"/>
    <col min="18" max="18" width="11.81640625" customWidth="1"/>
  </cols>
  <sheetData>
    <row r="1" spans="1:18" ht="19.5" x14ac:dyDescent="0.4">
      <c r="A1" s="19" t="s">
        <v>154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43.5" x14ac:dyDescent="0.4">
      <c r="A3" s="1" t="s">
        <v>1</v>
      </c>
      <c r="B3" s="1" t="s">
        <v>2</v>
      </c>
      <c r="C3" s="1" t="s">
        <v>3</v>
      </c>
      <c r="D3" s="1" t="s">
        <v>141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208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155</v>
      </c>
      <c r="C4" s="3" t="s">
        <v>101</v>
      </c>
      <c r="D4" s="2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RANK(L4,$L$4:$L$5)</f>
        <v>1</v>
      </c>
      <c r="N4" s="2">
        <f t="shared" ref="N4:N5" si="3">MAX(D4:H4)</f>
        <v>0</v>
      </c>
      <c r="O4" s="2">
        <f t="shared" ref="O4:O5" si="4">MIN(D4:H4)</f>
        <v>0</v>
      </c>
      <c r="P4" s="4">
        <f t="shared" ref="P4:P5" si="5">SUM(I4-N4-O4)</f>
        <v>0</v>
      </c>
      <c r="Q4" s="4">
        <f t="shared" ref="Q4:Q5" si="6">AVERAGE(N4:O4)</f>
        <v>0</v>
      </c>
      <c r="R4" s="5">
        <f t="shared" ref="R4:R5" si="7">L4-Q4</f>
        <v>0</v>
      </c>
    </row>
    <row r="5" spans="1:18" ht="35" customHeight="1" x14ac:dyDescent="0.4">
      <c r="A5" s="2">
        <v>2</v>
      </c>
      <c r="B5" s="3" t="s">
        <v>156</v>
      </c>
      <c r="C5" s="3" t="s">
        <v>157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RANK(L5,$L$4:$L$5)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6">
        <f t="shared" si="7"/>
        <v>0</v>
      </c>
    </row>
    <row r="6" spans="1:18" ht="19.5" x14ac:dyDescent="0.4">
      <c r="A6" s="21" t="s">
        <v>23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</row>
    <row r="7" spans="1:18" ht="19.5" x14ac:dyDescent="0.4">
      <c r="C7" s="9" t="s">
        <v>18</v>
      </c>
    </row>
    <row r="8" spans="1:18" ht="33.5" customHeight="1" x14ac:dyDescent="0.4">
      <c r="A8" s="23" t="s">
        <v>20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</sheetData>
  <mergeCells count="6">
    <mergeCell ref="A1:M2"/>
    <mergeCell ref="N2:P2"/>
    <mergeCell ref="Q2:R2"/>
    <mergeCell ref="A6:R6"/>
    <mergeCell ref="A8:R8"/>
    <mergeCell ref="N1:R1"/>
  </mergeCells>
  <phoneticPr fontId="3" type="noConversion"/>
  <conditionalFormatting sqref="R5">
    <cfRule type="cellIs" dxfId="2" priority="1" stopIfTrue="1" operator="lessThan">
      <formula>0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S9" sqref="S9"/>
    </sheetView>
  </sheetViews>
  <sheetFormatPr defaultRowHeight="17" x14ac:dyDescent="0.4"/>
  <cols>
    <col min="3" max="3" width="10.1796875" customWidth="1"/>
    <col min="4" max="8" width="7.453125" customWidth="1"/>
    <col min="10" max="10" width="7.453125" customWidth="1"/>
    <col min="16" max="16" width="7.26953125" customWidth="1"/>
    <col min="17" max="17" width="7.90625" customWidth="1"/>
    <col min="18" max="18" width="12.453125" customWidth="1"/>
  </cols>
  <sheetData>
    <row r="1" spans="1:18" ht="19.5" x14ac:dyDescent="0.4">
      <c r="A1" s="19" t="s">
        <v>158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58" x14ac:dyDescent="0.4">
      <c r="A3" s="1" t="s">
        <v>1</v>
      </c>
      <c r="B3" s="1" t="s">
        <v>2</v>
      </c>
      <c r="C3" s="1" t="s">
        <v>3</v>
      </c>
      <c r="D3" s="1" t="s">
        <v>141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204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35" t="s">
        <v>15</v>
      </c>
      <c r="Q3" s="35" t="s">
        <v>16</v>
      </c>
      <c r="R3" s="35" t="s">
        <v>17</v>
      </c>
    </row>
    <row r="4" spans="1:18" ht="35" customHeight="1" x14ac:dyDescent="0.4">
      <c r="A4" s="2">
        <v>1</v>
      </c>
      <c r="B4" s="3" t="s">
        <v>159</v>
      </c>
      <c r="C4" s="3" t="s">
        <v>144</v>
      </c>
      <c r="D4" s="2"/>
      <c r="E4" s="2"/>
      <c r="F4" s="2"/>
      <c r="G4" s="2"/>
      <c r="H4" s="2"/>
      <c r="I4" s="2">
        <f t="shared" ref="I4:I6" si="0">SUM(D4:H4)</f>
        <v>0</v>
      </c>
      <c r="J4" s="2">
        <f t="shared" ref="J4:J6" si="1">SUM(P4/3)</f>
        <v>0</v>
      </c>
      <c r="K4" s="2"/>
      <c r="L4" s="2">
        <f t="shared" ref="L4:L6" si="2">SUM(J4:K4)</f>
        <v>0</v>
      </c>
      <c r="M4" s="2">
        <f>RANK(L4,$L$4:$L$6)</f>
        <v>1</v>
      </c>
      <c r="N4" s="2">
        <f t="shared" ref="N4:N6" si="3">MAX(D4:H4)</f>
        <v>0</v>
      </c>
      <c r="O4" s="2">
        <f t="shared" ref="O4:O6" si="4">MIN(D4:H4)</f>
        <v>0</v>
      </c>
      <c r="P4" s="4">
        <f t="shared" ref="P4:P6" si="5">SUM(I4-N4-O4)</f>
        <v>0</v>
      </c>
      <c r="Q4" s="4">
        <f t="shared" ref="Q4:Q6" si="6">AVERAGE(N4:O4)</f>
        <v>0</v>
      </c>
      <c r="R4" s="5">
        <f t="shared" ref="R4:R6" si="7">L4-Q4</f>
        <v>0</v>
      </c>
    </row>
    <row r="5" spans="1:18" ht="35" customHeight="1" x14ac:dyDescent="0.4">
      <c r="A5" s="2">
        <v>2</v>
      </c>
      <c r="B5" s="3" t="s">
        <v>160</v>
      </c>
      <c r="C5" s="3" t="s">
        <v>101</v>
      </c>
      <c r="D5" s="2"/>
      <c r="E5" s="2"/>
      <c r="F5" s="2"/>
      <c r="G5" s="2"/>
      <c r="H5" s="2"/>
      <c r="I5" s="2">
        <f t="shared" ref="I5" si="8">SUM(D5:H5)</f>
        <v>0</v>
      </c>
      <c r="J5" s="2">
        <f t="shared" ref="J5" si="9">SUM(P5/3)</f>
        <v>0</v>
      </c>
      <c r="K5" s="2"/>
      <c r="L5" s="2">
        <f t="shared" ref="L5" si="10">SUM(J5:K5)</f>
        <v>0</v>
      </c>
      <c r="M5" s="2">
        <f>RANK(L5,$L$4:$L$6)</f>
        <v>1</v>
      </c>
      <c r="N5" s="2">
        <f t="shared" ref="N5" si="11">MAX(D5:H5)</f>
        <v>0</v>
      </c>
      <c r="O5" s="2">
        <f t="shared" ref="O5" si="12">MIN(D5:H5)</f>
        <v>0</v>
      </c>
      <c r="P5" s="4">
        <f t="shared" ref="P5" si="13">SUM(I5-N5-O5)</f>
        <v>0</v>
      </c>
      <c r="Q5" s="4">
        <f t="shared" ref="Q5" si="14">AVERAGE(N5:O5)</f>
        <v>0</v>
      </c>
      <c r="R5" s="5">
        <f t="shared" ref="R5" si="15">L5-Q5</f>
        <v>0</v>
      </c>
    </row>
    <row r="6" spans="1:18" ht="35" customHeight="1" x14ac:dyDescent="0.4">
      <c r="A6" s="2">
        <v>3</v>
      </c>
      <c r="B6" s="3" t="s">
        <v>161</v>
      </c>
      <c r="C6" s="3" t="s">
        <v>101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RANK(L6,$L$4:$L$6)</f>
        <v>1</v>
      </c>
      <c r="N6" s="2">
        <f t="shared" si="3"/>
        <v>0</v>
      </c>
      <c r="O6" s="2">
        <f t="shared" si="4"/>
        <v>0</v>
      </c>
      <c r="P6" s="4">
        <f t="shared" si="5"/>
        <v>0</v>
      </c>
      <c r="Q6" s="4">
        <f t="shared" si="6"/>
        <v>0</v>
      </c>
      <c r="R6" s="6">
        <f t="shared" si="7"/>
        <v>0</v>
      </c>
    </row>
    <row r="7" spans="1:18" ht="19.5" x14ac:dyDescent="0.4">
      <c r="A7" s="21" t="s">
        <v>21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  <row r="8" spans="1:18" ht="19.5" x14ac:dyDescent="0.4">
      <c r="C8" s="9" t="s">
        <v>18</v>
      </c>
    </row>
    <row r="9" spans="1:18" ht="33.5" customHeight="1" x14ac:dyDescent="0.4">
      <c r="A9" s="31" t="s">
        <v>105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</sheetData>
  <mergeCells count="6">
    <mergeCell ref="A1:M2"/>
    <mergeCell ref="N2:P2"/>
    <mergeCell ref="Q2:R2"/>
    <mergeCell ref="A7:R7"/>
    <mergeCell ref="A9:R9"/>
    <mergeCell ref="N1:R1"/>
  </mergeCells>
  <phoneticPr fontId="3" type="noConversion"/>
  <conditionalFormatting sqref="R6">
    <cfRule type="cellIs" dxfId="1" priority="1" stopIfTrue="1" operator="lessThan">
      <formula>0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zoomScale="84" zoomScaleNormal="84" workbookViewId="0">
      <selection activeCell="F17" sqref="F17"/>
    </sheetView>
  </sheetViews>
  <sheetFormatPr defaultRowHeight="17" x14ac:dyDescent="0.4"/>
  <cols>
    <col min="3" max="3" width="10.36328125" customWidth="1"/>
    <col min="4" max="8" width="7.36328125" customWidth="1"/>
    <col min="10" max="10" width="7.81640625" customWidth="1"/>
    <col min="18" max="18" width="12.90625" customWidth="1"/>
  </cols>
  <sheetData>
    <row r="1" spans="1:18" ht="19.5" x14ac:dyDescent="0.4">
      <c r="A1" s="19" t="s">
        <v>162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32"/>
      <c r="O1" s="33"/>
      <c r="P1" s="33"/>
      <c r="Q1" s="33"/>
      <c r="R1" s="34"/>
    </row>
    <row r="2" spans="1:18" x14ac:dyDescent="0.4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6" t="s">
        <v>194</v>
      </c>
      <c r="O2" s="29"/>
      <c r="P2" s="29"/>
      <c r="Q2" s="36" t="s">
        <v>0</v>
      </c>
      <c r="R2" s="29"/>
    </row>
    <row r="3" spans="1:18" ht="72.5" customHeight="1" x14ac:dyDescent="0.4">
      <c r="A3" s="1" t="s">
        <v>1</v>
      </c>
      <c r="B3" s="1" t="s">
        <v>2</v>
      </c>
      <c r="C3" s="1" t="s">
        <v>170</v>
      </c>
      <c r="D3" s="1" t="s">
        <v>141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6" t="s">
        <v>209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ht="90" customHeight="1" x14ac:dyDescent="0.4">
      <c r="A4" s="2">
        <v>1</v>
      </c>
      <c r="B4" s="3" t="s">
        <v>171</v>
      </c>
      <c r="C4" s="3" t="s">
        <v>168</v>
      </c>
      <c r="D4" s="2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RANK(L4,$L$4:$L$7)</f>
        <v>1</v>
      </c>
      <c r="N4" s="2">
        <f t="shared" ref="N4:N7" si="3">MAX(D4:H4)</f>
        <v>0</v>
      </c>
      <c r="O4" s="2">
        <f t="shared" ref="O4:O7" si="4">MIN(D4:H4)</f>
        <v>0</v>
      </c>
      <c r="P4" s="4">
        <f t="shared" ref="P4:P7" si="5">SUM(I4-N4-O4)</f>
        <v>0</v>
      </c>
      <c r="Q4" s="4">
        <f t="shared" ref="Q4:Q7" si="6">AVERAGE(N4:O4)</f>
        <v>0</v>
      </c>
      <c r="R4" s="5">
        <f t="shared" ref="R4:R7" si="7">L4-Q4</f>
        <v>0</v>
      </c>
    </row>
    <row r="5" spans="1:18" ht="90" customHeight="1" x14ac:dyDescent="0.4">
      <c r="A5" s="2">
        <v>2</v>
      </c>
      <c r="B5" s="3" t="s">
        <v>172</v>
      </c>
      <c r="C5" s="3" t="s">
        <v>169</v>
      </c>
      <c r="D5" s="2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RANK(L5,$L$4:$L$7)</f>
        <v>1</v>
      </c>
      <c r="N5" s="2">
        <f t="shared" si="3"/>
        <v>0</v>
      </c>
      <c r="O5" s="2">
        <f t="shared" si="4"/>
        <v>0</v>
      </c>
      <c r="P5" s="4">
        <f t="shared" si="5"/>
        <v>0</v>
      </c>
      <c r="Q5" s="4">
        <f t="shared" si="6"/>
        <v>0</v>
      </c>
      <c r="R5" s="5">
        <f t="shared" si="7"/>
        <v>0</v>
      </c>
    </row>
    <row r="6" spans="1:18" ht="90" customHeight="1" x14ac:dyDescent="0.4">
      <c r="A6" s="2">
        <v>3</v>
      </c>
      <c r="B6" s="3" t="s">
        <v>173</v>
      </c>
      <c r="C6" s="3" t="s">
        <v>79</v>
      </c>
      <c r="D6" s="2"/>
      <c r="E6" s="2"/>
      <c r="F6" s="2"/>
      <c r="G6" s="2"/>
      <c r="H6" s="2"/>
      <c r="I6" s="2">
        <f t="shared" ref="I6" si="8">SUM(D6:H6)</f>
        <v>0</v>
      </c>
      <c r="J6" s="2">
        <f t="shared" ref="J6" si="9">SUM(P6/3)</f>
        <v>0</v>
      </c>
      <c r="K6" s="2"/>
      <c r="L6" s="2">
        <f t="shared" ref="L6" si="10">SUM(J6:K6)</f>
        <v>0</v>
      </c>
      <c r="M6" s="2">
        <f>RANK(L6,$L$4:$L$7)</f>
        <v>1</v>
      </c>
      <c r="N6" s="2">
        <f t="shared" ref="N6" si="11">MAX(D6:H6)</f>
        <v>0</v>
      </c>
      <c r="O6" s="2">
        <f t="shared" ref="O6" si="12">MIN(D6:H6)</f>
        <v>0</v>
      </c>
      <c r="P6" s="4">
        <f t="shared" ref="P6" si="13">SUM(I6-N6-O6)</f>
        <v>0</v>
      </c>
      <c r="Q6" s="4">
        <f t="shared" ref="Q6" si="14">AVERAGE(N6:O6)</f>
        <v>0</v>
      </c>
      <c r="R6" s="5">
        <f t="shared" ref="R6" si="15">L6-Q6</f>
        <v>0</v>
      </c>
    </row>
    <row r="7" spans="1:18" ht="90" customHeight="1" x14ac:dyDescent="0.4">
      <c r="A7" s="2">
        <v>4</v>
      </c>
      <c r="B7" s="3" t="s">
        <v>174</v>
      </c>
      <c r="C7" s="3" t="s">
        <v>27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RANK(L7,$L$4:$L$7)</f>
        <v>1</v>
      </c>
      <c r="N7" s="2">
        <f t="shared" si="3"/>
        <v>0</v>
      </c>
      <c r="O7" s="2">
        <f t="shared" si="4"/>
        <v>0</v>
      </c>
      <c r="P7" s="4">
        <f t="shared" si="5"/>
        <v>0</v>
      </c>
      <c r="Q7" s="4">
        <f t="shared" si="6"/>
        <v>0</v>
      </c>
      <c r="R7" s="6">
        <f t="shared" si="7"/>
        <v>0</v>
      </c>
    </row>
    <row r="8" spans="1:18" ht="19.5" x14ac:dyDescent="0.4">
      <c r="A8" s="21" t="s">
        <v>163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8" ht="19.5" x14ac:dyDescent="0.4">
      <c r="C9" s="9" t="s">
        <v>18</v>
      </c>
    </row>
    <row r="10" spans="1:18" ht="33.5" customHeight="1" x14ac:dyDescent="0.4">
      <c r="A10" s="31" t="s">
        <v>105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</row>
  </sheetData>
  <mergeCells count="6">
    <mergeCell ref="A1:M2"/>
    <mergeCell ref="N2:P2"/>
    <mergeCell ref="Q2:R2"/>
    <mergeCell ref="A8:R8"/>
    <mergeCell ref="A10:R10"/>
    <mergeCell ref="N1:R1"/>
  </mergeCells>
  <phoneticPr fontId="3" type="noConversion"/>
  <conditionalFormatting sqref="R7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(20)小高女太極拳</vt:lpstr>
      <vt:lpstr>(21)國女太極拳</vt:lpstr>
      <vt:lpstr>(22)社女太極拳</vt:lpstr>
      <vt:lpstr>(23)小高女武術棍</vt:lpstr>
      <vt:lpstr>(24)小高男武術棍</vt:lpstr>
      <vt:lpstr>(25)國男武術棍</vt:lpstr>
      <vt:lpstr>(26)小低女羅漢化技</vt:lpstr>
      <vt:lpstr>(27)小高女羅漢化技</vt:lpstr>
      <vt:lpstr>(28)小高男羅漢化技</vt:lpstr>
      <vt:lpstr>(29) 國男羅漢化技</vt:lpstr>
      <vt:lpstr>(30)小高男武術刀</vt:lpstr>
      <vt:lpstr>(31)小高女武術劍</vt:lpstr>
      <vt:lpstr>(32)小高男武術劍</vt:lpstr>
      <vt:lpstr>(33)國女武術劍</vt:lpstr>
      <vt:lpstr>(34)小高女長拳</vt:lpstr>
      <vt:lpstr>(35)小高男長拳</vt:lpstr>
      <vt:lpstr>(36)國男長拳</vt:lpstr>
      <vt:lpstr>(37)國女長拳</vt:lpstr>
      <vt:lpstr>(38)國女南拳</vt:lpstr>
      <vt:lpstr>(39)國男南拳</vt:lpstr>
      <vt:lpstr>(40)國小高年級北拳團練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2020-11-01T06:53:33Z</dcterms:created>
  <dcterms:modified xsi:type="dcterms:W3CDTF">2023-11-15T14:07:42Z</dcterms:modified>
</cp:coreProperties>
</file>