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cuments\Desktop\"/>
    </mc:Choice>
  </mc:AlternateContent>
  <xr:revisionPtr revIDLastSave="0" documentId="13_ncr:1_{7069D7A8-0D37-48D2-A80A-7A1F89AD075B}" xr6:coauthVersionLast="47" xr6:coauthVersionMax="47" xr10:uidLastSave="{00000000-0000-0000-0000-000000000000}"/>
  <bookViews>
    <workbookView xWindow="4848" yWindow="60" windowWidth="18984" windowHeight="11796" tabRatio="939" firstSheet="10" activeTab="10" xr2:uid="{00000000-000D-0000-FFFF-FFFF00000000}"/>
  </bookViews>
  <sheets>
    <sheet name="28小高男武術刀" sheetId="30" r:id="rId1"/>
    <sheet name="29國男武術刀" sheetId="25" r:id="rId2"/>
    <sheet name="30小低女武術劍" sheetId="26" r:id="rId3"/>
    <sheet name="31小高女武術劍" sheetId="27" r:id="rId4"/>
    <sheet name="32小高男武術劍" sheetId="57" r:id="rId5"/>
    <sheet name="33國女武術劍" sheetId="23" r:id="rId6"/>
    <sheet name="34國男武術劍" sheetId="24" r:id="rId7"/>
    <sheet name="35小低女國術少林拳" sheetId="46" r:id="rId8"/>
    <sheet name="36小低男國術少林拳" sheetId="28" r:id="rId9"/>
    <sheet name="37小高女國術少林拳" sheetId="22" r:id="rId10"/>
    <sheet name="38小高男國術少林拳" sheetId="58" r:id="rId11"/>
    <sheet name="39國女國術少林拳" sheetId="35" r:id="rId12"/>
    <sheet name="40國男國術少林拳" sheetId="33" r:id="rId13"/>
    <sheet name="41小高女對練" sheetId="59" r:id="rId14"/>
    <sheet name="42小高男對練" sheetId="60" r:id="rId15"/>
    <sheet name="43國男對練" sheetId="61" r:id="rId16"/>
    <sheet name="44小高北拳團練" sheetId="62" r:id="rId1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5" i="62" l="1"/>
  <c r="P5" i="62" s="1"/>
  <c r="J5" i="62" s="1"/>
  <c r="L5" i="62" s="1"/>
  <c r="N5" i="62"/>
  <c r="Q5" i="62" s="1"/>
  <c r="O5" i="62"/>
  <c r="O9" i="62"/>
  <c r="N9" i="62"/>
  <c r="I9" i="62"/>
  <c r="P9" i="62" s="1"/>
  <c r="J9" i="62" s="1"/>
  <c r="L9" i="62" s="1"/>
  <c r="O8" i="62"/>
  <c r="Q8" i="62" s="1"/>
  <c r="N8" i="62"/>
  <c r="I8" i="62"/>
  <c r="O7" i="62"/>
  <c r="N7" i="62"/>
  <c r="I7" i="62"/>
  <c r="O6" i="62"/>
  <c r="N6" i="62"/>
  <c r="I6" i="62"/>
  <c r="P6" i="62" s="1"/>
  <c r="J6" i="62" s="1"/>
  <c r="L6" i="62" s="1"/>
  <c r="Q4" i="62"/>
  <c r="O4" i="62"/>
  <c r="N4" i="62"/>
  <c r="I4" i="62"/>
  <c r="O9" i="61"/>
  <c r="N9" i="61"/>
  <c r="I9" i="61"/>
  <c r="O8" i="61"/>
  <c r="N8" i="61"/>
  <c r="Q8" i="61" s="1"/>
  <c r="I8" i="61"/>
  <c r="O7" i="61"/>
  <c r="N7" i="61"/>
  <c r="Q7" i="61" s="1"/>
  <c r="I7" i="61"/>
  <c r="O6" i="61"/>
  <c r="N6" i="61"/>
  <c r="I6" i="61"/>
  <c r="O5" i="61"/>
  <c r="N5" i="61"/>
  <c r="I5" i="61"/>
  <c r="O4" i="61"/>
  <c r="N4" i="61"/>
  <c r="Q4" i="61" s="1"/>
  <c r="I4" i="61"/>
  <c r="P4" i="61" s="1"/>
  <c r="J4" i="61" s="1"/>
  <c r="L4" i="61" s="1"/>
  <c r="I8" i="59"/>
  <c r="P8" i="59" s="1"/>
  <c r="J8" i="59" s="1"/>
  <c r="L8" i="59" s="1"/>
  <c r="N8" i="59"/>
  <c r="O8" i="59"/>
  <c r="Q8" i="59" s="1"/>
  <c r="I9" i="59"/>
  <c r="N9" i="59"/>
  <c r="O9" i="59"/>
  <c r="P9" i="59" s="1"/>
  <c r="J9" i="59" s="1"/>
  <c r="L9" i="59" s="1"/>
  <c r="I12" i="33"/>
  <c r="N12" i="33"/>
  <c r="Q12" i="33" s="1"/>
  <c r="O12" i="33"/>
  <c r="P12" i="33" s="1"/>
  <c r="J12" i="33" s="1"/>
  <c r="L12" i="33" s="1"/>
  <c r="I9" i="33"/>
  <c r="N9" i="33"/>
  <c r="O9" i="33"/>
  <c r="I10" i="33"/>
  <c r="N10" i="33"/>
  <c r="O10" i="33"/>
  <c r="I11" i="33"/>
  <c r="N11" i="33"/>
  <c r="O11" i="33"/>
  <c r="I11" i="35"/>
  <c r="N11" i="35"/>
  <c r="Q11" i="35" s="1"/>
  <c r="O11" i="35"/>
  <c r="I12" i="35"/>
  <c r="N12" i="35"/>
  <c r="O12" i="35"/>
  <c r="I13" i="35"/>
  <c r="N13" i="35"/>
  <c r="O13" i="35"/>
  <c r="I13" i="58"/>
  <c r="N13" i="58"/>
  <c r="O13" i="58"/>
  <c r="P13" i="58"/>
  <c r="J13" i="58" s="1"/>
  <c r="L13" i="58" s="1"/>
  <c r="Q13" i="58"/>
  <c r="I14" i="58"/>
  <c r="P14" i="58" s="1"/>
  <c r="J14" i="58" s="1"/>
  <c r="L14" i="58" s="1"/>
  <c r="N14" i="58"/>
  <c r="O14" i="58"/>
  <c r="Q14" i="58" s="1"/>
  <c r="I10" i="58"/>
  <c r="N10" i="58"/>
  <c r="O10" i="58"/>
  <c r="I11" i="58"/>
  <c r="N11" i="58"/>
  <c r="Q11" i="58" s="1"/>
  <c r="O11" i="58"/>
  <c r="I12" i="58"/>
  <c r="N12" i="58"/>
  <c r="O12" i="58"/>
  <c r="R4" i="22"/>
  <c r="I6" i="22"/>
  <c r="P6" i="22" s="1"/>
  <c r="J6" i="22" s="1"/>
  <c r="L6" i="22" s="1"/>
  <c r="N6" i="22"/>
  <c r="O6" i="22"/>
  <c r="Q6" i="22" s="1"/>
  <c r="I7" i="22"/>
  <c r="P7" i="22" s="1"/>
  <c r="J7" i="22" s="1"/>
  <c r="L7" i="22" s="1"/>
  <c r="N7" i="22"/>
  <c r="Q7" i="22" s="1"/>
  <c r="O7" i="22"/>
  <c r="I8" i="22"/>
  <c r="N8" i="22"/>
  <c r="P8" i="22" s="1"/>
  <c r="J8" i="22" s="1"/>
  <c r="L8" i="22" s="1"/>
  <c r="O8" i="22"/>
  <c r="I9" i="22"/>
  <c r="N9" i="22"/>
  <c r="O9" i="22"/>
  <c r="I10" i="22"/>
  <c r="N10" i="22"/>
  <c r="O10" i="22"/>
  <c r="Q10" i="22"/>
  <c r="I11" i="22"/>
  <c r="N11" i="22"/>
  <c r="O11" i="22"/>
  <c r="I12" i="22"/>
  <c r="P12" i="22" s="1"/>
  <c r="J12" i="22" s="1"/>
  <c r="L12" i="22" s="1"/>
  <c r="N12" i="22"/>
  <c r="Q12" i="22" s="1"/>
  <c r="O12" i="22"/>
  <c r="I13" i="22"/>
  <c r="P13" i="22" s="1"/>
  <c r="J13" i="22" s="1"/>
  <c r="L13" i="22" s="1"/>
  <c r="N13" i="22"/>
  <c r="O13" i="22"/>
  <c r="Q13" i="22"/>
  <c r="I14" i="22"/>
  <c r="N14" i="22"/>
  <c r="Q14" i="22" s="1"/>
  <c r="O14" i="22"/>
  <c r="I13" i="27"/>
  <c r="N13" i="27"/>
  <c r="O13" i="27"/>
  <c r="P13" i="27"/>
  <c r="J13" i="27" s="1"/>
  <c r="L13" i="27" s="1"/>
  <c r="I14" i="27"/>
  <c r="N14" i="27"/>
  <c r="O14" i="27"/>
  <c r="Q14" i="27" s="1"/>
  <c r="I6" i="26"/>
  <c r="P6" i="26" s="1"/>
  <c r="J6" i="26" s="1"/>
  <c r="L6" i="26" s="1"/>
  <c r="N6" i="26"/>
  <c r="O6" i="26"/>
  <c r="Q6" i="26" s="1"/>
  <c r="I7" i="26"/>
  <c r="P7" i="26" s="1"/>
  <c r="J7" i="26" s="1"/>
  <c r="L7" i="26" s="1"/>
  <c r="N7" i="26"/>
  <c r="Q7" i="26" s="1"/>
  <c r="O7" i="26"/>
  <c r="I8" i="30"/>
  <c r="N8" i="30"/>
  <c r="P8" i="30" s="1"/>
  <c r="J8" i="30" s="1"/>
  <c r="L8" i="30" s="1"/>
  <c r="O8" i="30"/>
  <c r="I9" i="30"/>
  <c r="N9" i="30"/>
  <c r="O9" i="30"/>
  <c r="I10" i="30"/>
  <c r="N10" i="30"/>
  <c r="O10" i="30"/>
  <c r="I11" i="30"/>
  <c r="P11" i="30" s="1"/>
  <c r="J11" i="30" s="1"/>
  <c r="L11" i="30" s="1"/>
  <c r="N11" i="30"/>
  <c r="Q11" i="30" s="1"/>
  <c r="O11" i="30"/>
  <c r="O8" i="58"/>
  <c r="N8" i="58"/>
  <c r="I8" i="58"/>
  <c r="P8" i="61" l="1"/>
  <c r="J8" i="61" s="1"/>
  <c r="L8" i="61" s="1"/>
  <c r="Q9" i="61"/>
  <c r="P6" i="61"/>
  <c r="J6" i="61" s="1"/>
  <c r="L6" i="61" s="1"/>
  <c r="P11" i="35"/>
  <c r="J11" i="35" s="1"/>
  <c r="L11" i="35" s="1"/>
  <c r="P12" i="35"/>
  <c r="J12" i="35" s="1"/>
  <c r="L12" i="35" s="1"/>
  <c r="Q12" i="35"/>
  <c r="R12" i="35" s="1"/>
  <c r="P13" i="35"/>
  <c r="J13" i="35" s="1"/>
  <c r="L13" i="35" s="1"/>
  <c r="Q6" i="62"/>
  <c r="P4" i="62"/>
  <c r="J4" i="62" s="1"/>
  <c r="L4" i="62" s="1"/>
  <c r="M5" i="62" s="1"/>
  <c r="R5" i="62"/>
  <c r="Q9" i="62"/>
  <c r="P8" i="62"/>
  <c r="J8" i="62" s="1"/>
  <c r="L8" i="62" s="1"/>
  <c r="R8" i="62" s="1"/>
  <c r="Q7" i="62"/>
  <c r="P7" i="62"/>
  <c r="J7" i="62" s="1"/>
  <c r="L7" i="62" s="1"/>
  <c r="M4" i="62" s="1"/>
  <c r="Q5" i="61"/>
  <c r="P9" i="61"/>
  <c r="J9" i="61" s="1"/>
  <c r="L9" i="61" s="1"/>
  <c r="R9" i="61" s="1"/>
  <c r="R9" i="62"/>
  <c r="R6" i="62"/>
  <c r="R4" i="61"/>
  <c r="R8" i="61"/>
  <c r="Q6" i="61"/>
  <c r="R6" i="61" s="1"/>
  <c r="P7" i="61"/>
  <c r="J7" i="61" s="1"/>
  <c r="L7" i="61" s="1"/>
  <c r="P5" i="61"/>
  <c r="J5" i="61" s="1"/>
  <c r="L5" i="61" s="1"/>
  <c r="Q9" i="59"/>
  <c r="R9" i="59" s="1"/>
  <c r="R8" i="59"/>
  <c r="R12" i="33"/>
  <c r="M12" i="33"/>
  <c r="P10" i="33"/>
  <c r="J10" i="33" s="1"/>
  <c r="L10" i="33" s="1"/>
  <c r="R10" i="33" s="1"/>
  <c r="Q10" i="33"/>
  <c r="Q9" i="33"/>
  <c r="P11" i="33"/>
  <c r="J11" i="33" s="1"/>
  <c r="L11" i="33" s="1"/>
  <c r="P9" i="33"/>
  <c r="J9" i="33" s="1"/>
  <c r="L9" i="33" s="1"/>
  <c r="Q11" i="33"/>
  <c r="R11" i="35"/>
  <c r="Q13" i="35"/>
  <c r="R13" i="35" s="1"/>
  <c r="Q10" i="58"/>
  <c r="R14" i="58"/>
  <c r="R13" i="58"/>
  <c r="Q8" i="58"/>
  <c r="P10" i="58"/>
  <c r="J10" i="58" s="1"/>
  <c r="L10" i="58" s="1"/>
  <c r="R10" i="58" s="1"/>
  <c r="P12" i="58"/>
  <c r="J12" i="58" s="1"/>
  <c r="L12" i="58" s="1"/>
  <c r="P11" i="58"/>
  <c r="J11" i="58" s="1"/>
  <c r="L11" i="58" s="1"/>
  <c r="R11" i="58" s="1"/>
  <c r="Q12" i="58"/>
  <c r="P8" i="58"/>
  <c r="J8" i="58" s="1"/>
  <c r="L8" i="58" s="1"/>
  <c r="P14" i="22"/>
  <c r="J14" i="22" s="1"/>
  <c r="L14" i="22" s="1"/>
  <c r="R14" i="22" s="1"/>
  <c r="P10" i="22"/>
  <c r="J10" i="22" s="1"/>
  <c r="L10" i="22" s="1"/>
  <c r="P11" i="22"/>
  <c r="J11" i="22" s="1"/>
  <c r="L11" i="22" s="1"/>
  <c r="P9" i="22"/>
  <c r="J9" i="22" s="1"/>
  <c r="L9" i="22" s="1"/>
  <c r="R11" i="22"/>
  <c r="R10" i="22"/>
  <c r="R12" i="22"/>
  <c r="R6" i="22"/>
  <c r="R13" i="22"/>
  <c r="R7" i="22"/>
  <c r="Q11" i="22"/>
  <c r="Q9" i="22"/>
  <c r="R9" i="22" s="1"/>
  <c r="Q8" i="22"/>
  <c r="R8" i="22" s="1"/>
  <c r="Q13" i="27"/>
  <c r="R13" i="27"/>
  <c r="P14" i="27"/>
  <c r="J14" i="27" s="1"/>
  <c r="L14" i="27" s="1"/>
  <c r="R6" i="26"/>
  <c r="R7" i="26"/>
  <c r="P10" i="30"/>
  <c r="J10" i="30" s="1"/>
  <c r="L10" i="30" s="1"/>
  <c r="Q9" i="30"/>
  <c r="R11" i="30"/>
  <c r="P9" i="30"/>
  <c r="J9" i="30" s="1"/>
  <c r="L9" i="30" s="1"/>
  <c r="Q8" i="30"/>
  <c r="R8" i="30" s="1"/>
  <c r="Q10" i="30"/>
  <c r="R10" i="30" s="1"/>
  <c r="O7" i="60"/>
  <c r="Q7" i="60" s="1"/>
  <c r="N7" i="60"/>
  <c r="I7" i="60"/>
  <c r="O8" i="60"/>
  <c r="N8" i="60"/>
  <c r="I8" i="60"/>
  <c r="O6" i="60"/>
  <c r="N6" i="60"/>
  <c r="I6" i="60"/>
  <c r="O5" i="60"/>
  <c r="N5" i="60"/>
  <c r="I5" i="60"/>
  <c r="O4" i="60"/>
  <c r="N4" i="60"/>
  <c r="I4" i="60"/>
  <c r="O7" i="59"/>
  <c r="N7" i="59"/>
  <c r="I7" i="59"/>
  <c r="O6" i="59"/>
  <c r="N6" i="59"/>
  <c r="Q6" i="59" s="1"/>
  <c r="I6" i="59"/>
  <c r="O5" i="59"/>
  <c r="N5" i="59"/>
  <c r="I5" i="59"/>
  <c r="O4" i="59"/>
  <c r="N4" i="59"/>
  <c r="I4" i="59"/>
  <c r="O9" i="58"/>
  <c r="N9" i="58"/>
  <c r="I9" i="58"/>
  <c r="O7" i="58"/>
  <c r="N7" i="58"/>
  <c r="I7" i="58"/>
  <c r="O6" i="58"/>
  <c r="N6" i="58"/>
  <c r="I6" i="58"/>
  <c r="O5" i="58"/>
  <c r="N5" i="58"/>
  <c r="I5" i="58"/>
  <c r="O4" i="58"/>
  <c r="N4" i="58"/>
  <c r="I4" i="58"/>
  <c r="O9" i="57"/>
  <c r="Q9" i="57" s="1"/>
  <c r="N9" i="57"/>
  <c r="I9" i="57"/>
  <c r="O8" i="57"/>
  <c r="N8" i="57"/>
  <c r="Q8" i="57" s="1"/>
  <c r="I8" i="57"/>
  <c r="P8" i="57" s="1"/>
  <c r="J8" i="57" s="1"/>
  <c r="L8" i="57" s="1"/>
  <c r="O7" i="57"/>
  <c r="N7" i="57"/>
  <c r="I7" i="57"/>
  <c r="P7" i="57" s="1"/>
  <c r="J7" i="57" s="1"/>
  <c r="L7" i="57" s="1"/>
  <c r="O6" i="57"/>
  <c r="N6" i="57"/>
  <c r="I6" i="57"/>
  <c r="O5" i="57"/>
  <c r="N5" i="57"/>
  <c r="P5" i="57" s="1"/>
  <c r="J5" i="57" s="1"/>
  <c r="L5" i="57" s="1"/>
  <c r="I5" i="57"/>
  <c r="O4" i="57"/>
  <c r="N4" i="57"/>
  <c r="I4" i="57"/>
  <c r="R4" i="62" l="1"/>
  <c r="M7" i="62"/>
  <c r="M8" i="62"/>
  <c r="M9" i="62"/>
  <c r="R7" i="62"/>
  <c r="M6" i="62"/>
  <c r="M9" i="61"/>
  <c r="M4" i="61"/>
  <c r="M8" i="61"/>
  <c r="M6" i="61"/>
  <c r="R7" i="61"/>
  <c r="M7" i="61"/>
  <c r="M5" i="61"/>
  <c r="R5" i="61"/>
  <c r="P7" i="59"/>
  <c r="J7" i="59" s="1"/>
  <c r="L7" i="59" s="1"/>
  <c r="Q4" i="59"/>
  <c r="R9" i="33"/>
  <c r="R11" i="33"/>
  <c r="R8" i="58"/>
  <c r="R12" i="58"/>
  <c r="Q9" i="58"/>
  <c r="P6" i="58"/>
  <c r="J6" i="58" s="1"/>
  <c r="L6" i="58" s="1"/>
  <c r="R14" i="27"/>
  <c r="R9" i="30"/>
  <c r="P5" i="58"/>
  <c r="J5" i="58" s="1"/>
  <c r="L5" i="58" s="1"/>
  <c r="Q5" i="59"/>
  <c r="Q7" i="57"/>
  <c r="P5" i="59"/>
  <c r="J5" i="59" s="1"/>
  <c r="L5" i="59" s="1"/>
  <c r="R5" i="59" s="1"/>
  <c r="Q5" i="58"/>
  <c r="Q6" i="58"/>
  <c r="R6" i="58" s="1"/>
  <c r="P4" i="58"/>
  <c r="J4" i="58" s="1"/>
  <c r="L4" i="58" s="1"/>
  <c r="Q4" i="58"/>
  <c r="P7" i="60"/>
  <c r="J7" i="60" s="1"/>
  <c r="L7" i="60" s="1"/>
  <c r="Q8" i="60"/>
  <c r="Q5" i="60"/>
  <c r="Q6" i="60"/>
  <c r="P8" i="60"/>
  <c r="J8" i="60" s="1"/>
  <c r="L8" i="60" s="1"/>
  <c r="P6" i="60"/>
  <c r="J6" i="60" s="1"/>
  <c r="L6" i="60" s="1"/>
  <c r="R6" i="60" s="1"/>
  <c r="Q4" i="60"/>
  <c r="P5" i="60"/>
  <c r="J5" i="60" s="1"/>
  <c r="L5" i="60" s="1"/>
  <c r="P4" i="60"/>
  <c r="J4" i="60" s="1"/>
  <c r="L4" i="60" s="1"/>
  <c r="Q7" i="59"/>
  <c r="P6" i="59"/>
  <c r="J6" i="59" s="1"/>
  <c r="L6" i="59" s="1"/>
  <c r="R6" i="59" s="1"/>
  <c r="P4" i="59"/>
  <c r="J4" i="59" s="1"/>
  <c r="L4" i="59" s="1"/>
  <c r="Q7" i="58"/>
  <c r="P7" i="58"/>
  <c r="J7" i="58" s="1"/>
  <c r="L7" i="58" s="1"/>
  <c r="P9" i="58"/>
  <c r="J9" i="58" s="1"/>
  <c r="L9" i="58" s="1"/>
  <c r="P6" i="57"/>
  <c r="J6" i="57" s="1"/>
  <c r="L6" i="57" s="1"/>
  <c r="Q6" i="57"/>
  <c r="P9" i="57"/>
  <c r="J9" i="57" s="1"/>
  <c r="L9" i="57" s="1"/>
  <c r="Q4" i="57"/>
  <c r="R8" i="57"/>
  <c r="R7" i="57"/>
  <c r="P4" i="57"/>
  <c r="J4" i="57" s="1"/>
  <c r="L4" i="57" s="1"/>
  <c r="Q5" i="57"/>
  <c r="R5" i="57" s="1"/>
  <c r="I9" i="35"/>
  <c r="N9" i="35"/>
  <c r="O9" i="35"/>
  <c r="I10" i="35"/>
  <c r="N10" i="35"/>
  <c r="O10" i="35"/>
  <c r="O8" i="35"/>
  <c r="N8" i="35"/>
  <c r="I8" i="35"/>
  <c r="O7" i="35"/>
  <c r="N7" i="35"/>
  <c r="I7" i="35"/>
  <c r="O6" i="35"/>
  <c r="N6" i="35"/>
  <c r="Q6" i="35" s="1"/>
  <c r="I6" i="35"/>
  <c r="O5" i="35"/>
  <c r="N5" i="35"/>
  <c r="I5" i="35"/>
  <c r="O4" i="35"/>
  <c r="N4" i="35"/>
  <c r="I4" i="35"/>
  <c r="I6" i="33"/>
  <c r="N6" i="33"/>
  <c r="O6" i="33"/>
  <c r="I7" i="33"/>
  <c r="N7" i="33"/>
  <c r="O7" i="33"/>
  <c r="I8" i="33"/>
  <c r="N8" i="33"/>
  <c r="O8" i="33"/>
  <c r="I4" i="22"/>
  <c r="N4" i="22"/>
  <c r="O4" i="22"/>
  <c r="I5" i="22"/>
  <c r="N5" i="22"/>
  <c r="O5" i="22"/>
  <c r="I12" i="27"/>
  <c r="N12" i="27"/>
  <c r="O12" i="27"/>
  <c r="M9" i="59" l="1"/>
  <c r="M8" i="59"/>
  <c r="R7" i="59"/>
  <c r="Q4" i="35"/>
  <c r="Q7" i="35"/>
  <c r="Q9" i="35"/>
  <c r="P9" i="35"/>
  <c r="J9" i="35" s="1"/>
  <c r="L9" i="35" s="1"/>
  <c r="R9" i="35" s="1"/>
  <c r="M14" i="58"/>
  <c r="M13" i="58"/>
  <c r="R5" i="58"/>
  <c r="M12" i="58"/>
  <c r="M10" i="58"/>
  <c r="M11" i="58"/>
  <c r="M8" i="58"/>
  <c r="Q4" i="22"/>
  <c r="M9" i="57"/>
  <c r="Q5" i="35"/>
  <c r="P6" i="33"/>
  <c r="J6" i="33" s="1"/>
  <c r="L6" i="33" s="1"/>
  <c r="M5" i="57"/>
  <c r="Q8" i="33"/>
  <c r="P4" i="35"/>
  <c r="J4" i="35" s="1"/>
  <c r="L4" i="35" s="1"/>
  <c r="M6" i="57"/>
  <c r="R8" i="60"/>
  <c r="Q6" i="33"/>
  <c r="Q5" i="22"/>
  <c r="R9" i="57"/>
  <c r="M6" i="60"/>
  <c r="M5" i="58"/>
  <c r="R4" i="58"/>
  <c r="M7" i="60"/>
  <c r="R7" i="60"/>
  <c r="R5" i="60"/>
  <c r="M8" i="60"/>
  <c r="R4" i="60"/>
  <c r="M4" i="60"/>
  <c r="M5" i="60"/>
  <c r="M4" i="59"/>
  <c r="R4" i="59"/>
  <c r="M5" i="59"/>
  <c r="M6" i="59"/>
  <c r="M7" i="59"/>
  <c r="M9" i="58"/>
  <c r="R9" i="58"/>
  <c r="M7" i="58"/>
  <c r="R7" i="58"/>
  <c r="M4" i="58"/>
  <c r="M6" i="58"/>
  <c r="M7" i="57"/>
  <c r="R6" i="57"/>
  <c r="M8" i="57"/>
  <c r="M4" i="57"/>
  <c r="R4" i="57"/>
  <c r="P8" i="33"/>
  <c r="J8" i="33" s="1"/>
  <c r="L8" i="33" s="1"/>
  <c r="P7" i="35"/>
  <c r="J7" i="35" s="1"/>
  <c r="L7" i="35" s="1"/>
  <c r="P10" i="35"/>
  <c r="J10" i="35" s="1"/>
  <c r="L10" i="35" s="1"/>
  <c r="P5" i="35"/>
  <c r="J5" i="35" s="1"/>
  <c r="L5" i="35" s="1"/>
  <c r="R5" i="35" s="1"/>
  <c r="P12" i="27"/>
  <c r="J12" i="27" s="1"/>
  <c r="L12" i="27" s="1"/>
  <c r="P8" i="35"/>
  <c r="J8" i="35" s="1"/>
  <c r="L8" i="35" s="1"/>
  <c r="P6" i="35"/>
  <c r="J6" i="35" s="1"/>
  <c r="L6" i="35" s="1"/>
  <c r="R6" i="35" s="1"/>
  <c r="Q8" i="35"/>
  <c r="Q10" i="35"/>
  <c r="P7" i="33"/>
  <c r="J7" i="33" s="1"/>
  <c r="L7" i="33" s="1"/>
  <c r="Q7" i="33"/>
  <c r="P4" i="22"/>
  <c r="J4" i="22" s="1"/>
  <c r="L4" i="22" s="1"/>
  <c r="P5" i="22"/>
  <c r="J5" i="22" s="1"/>
  <c r="L5" i="22" s="1"/>
  <c r="Q12" i="27"/>
  <c r="M7" i="35" l="1"/>
  <c r="R10" i="35"/>
  <c r="M12" i="35"/>
  <c r="M11" i="35"/>
  <c r="M13" i="35"/>
  <c r="R6" i="33"/>
  <c r="R7" i="33"/>
  <c r="M6" i="35"/>
  <c r="M10" i="35"/>
  <c r="R8" i="35"/>
  <c r="M8" i="22"/>
  <c r="M7" i="22"/>
  <c r="M14" i="22"/>
  <c r="M13" i="22"/>
  <c r="M11" i="22"/>
  <c r="M6" i="22"/>
  <c r="M10" i="22"/>
  <c r="M12" i="22"/>
  <c r="M9" i="22"/>
  <c r="R12" i="27"/>
  <c r="R4" i="35"/>
  <c r="R8" i="33"/>
  <c r="M4" i="35"/>
  <c r="M8" i="35"/>
  <c r="R7" i="35"/>
  <c r="M5" i="35"/>
  <c r="M9" i="35"/>
  <c r="R5" i="22"/>
  <c r="M5" i="22"/>
  <c r="M4" i="22"/>
  <c r="O8" i="46" l="1"/>
  <c r="N8" i="46"/>
  <c r="I8" i="46"/>
  <c r="O7" i="46"/>
  <c r="N7" i="46"/>
  <c r="I7" i="46"/>
  <c r="O6" i="46"/>
  <c r="N6" i="46"/>
  <c r="I6" i="46"/>
  <c r="O5" i="46"/>
  <c r="N5" i="46"/>
  <c r="Q5" i="46" s="1"/>
  <c r="I5" i="46"/>
  <c r="O4" i="46"/>
  <c r="N4" i="46"/>
  <c r="I4" i="46"/>
  <c r="I11" i="27"/>
  <c r="N11" i="27"/>
  <c r="O11" i="27"/>
  <c r="I8" i="27"/>
  <c r="N8" i="27"/>
  <c r="O8" i="27"/>
  <c r="I9" i="27"/>
  <c r="N9" i="27"/>
  <c r="O9" i="27"/>
  <c r="I10" i="27"/>
  <c r="N10" i="27"/>
  <c r="O10" i="27"/>
  <c r="I7" i="23"/>
  <c r="I6" i="23"/>
  <c r="I5" i="23"/>
  <c r="I4" i="23"/>
  <c r="I6" i="24"/>
  <c r="I5" i="24"/>
  <c r="I4" i="24"/>
  <c r="I7" i="25"/>
  <c r="I6" i="25"/>
  <c r="I5" i="25"/>
  <c r="I4" i="25"/>
  <c r="I5" i="26"/>
  <c r="I4" i="26"/>
  <c r="I7" i="27"/>
  <c r="I6" i="27"/>
  <c r="I5" i="27"/>
  <c r="I4" i="27"/>
  <c r="N4" i="24"/>
  <c r="O4" i="24"/>
  <c r="N5" i="24"/>
  <c r="O5" i="24"/>
  <c r="N6" i="24"/>
  <c r="O6" i="24"/>
  <c r="P11" i="27" l="1"/>
  <c r="J11" i="27" s="1"/>
  <c r="L11" i="27" s="1"/>
  <c r="R11" i="27" s="1"/>
  <c r="P5" i="46"/>
  <c r="J5" i="46" s="1"/>
  <c r="L5" i="46" s="1"/>
  <c r="P9" i="27"/>
  <c r="J9" i="27" s="1"/>
  <c r="L9" i="27" s="1"/>
  <c r="Q4" i="46"/>
  <c r="Q8" i="27"/>
  <c r="P8" i="27"/>
  <c r="J8" i="27" s="1"/>
  <c r="L8" i="27" s="1"/>
  <c r="P10" i="27"/>
  <c r="J10" i="27" s="1"/>
  <c r="L10" i="27" s="1"/>
  <c r="Q8" i="46"/>
  <c r="P7" i="46"/>
  <c r="J7" i="46" s="1"/>
  <c r="L7" i="46" s="1"/>
  <c r="P4" i="46"/>
  <c r="J4" i="46" s="1"/>
  <c r="L4" i="46" s="1"/>
  <c r="Q7" i="46"/>
  <c r="Q6" i="24"/>
  <c r="Q4" i="24"/>
  <c r="P5" i="24"/>
  <c r="J5" i="24" s="1"/>
  <c r="L5" i="24" s="1"/>
  <c r="Q10" i="27"/>
  <c r="Q9" i="27"/>
  <c r="Q11" i="27"/>
  <c r="Q5" i="24"/>
  <c r="P6" i="24"/>
  <c r="J6" i="24" s="1"/>
  <c r="L6" i="24" s="1"/>
  <c r="P4" i="24"/>
  <c r="J4" i="24" s="1"/>
  <c r="L4" i="24" s="1"/>
  <c r="Q6" i="46"/>
  <c r="P8" i="46"/>
  <c r="J8" i="46" s="1"/>
  <c r="L8" i="46" s="1"/>
  <c r="R5" i="46"/>
  <c r="P6" i="46"/>
  <c r="J6" i="46" s="1"/>
  <c r="L6" i="46" s="1"/>
  <c r="O5" i="33"/>
  <c r="N5" i="33"/>
  <c r="I5" i="33"/>
  <c r="O4" i="33"/>
  <c r="N4" i="33"/>
  <c r="I4" i="33"/>
  <c r="O7" i="30"/>
  <c r="N7" i="30"/>
  <c r="I7" i="30"/>
  <c r="O6" i="30"/>
  <c r="N6" i="30"/>
  <c r="I6" i="30"/>
  <c r="O5" i="30"/>
  <c r="N5" i="30"/>
  <c r="I5" i="30"/>
  <c r="O4" i="30"/>
  <c r="N4" i="30"/>
  <c r="I4" i="30"/>
  <c r="O6" i="28"/>
  <c r="N6" i="28"/>
  <c r="I6" i="28"/>
  <c r="O5" i="28"/>
  <c r="N5" i="28"/>
  <c r="I5" i="28"/>
  <c r="O4" i="28"/>
  <c r="N4" i="28"/>
  <c r="I4" i="28"/>
  <c r="O7" i="27"/>
  <c r="N7" i="27"/>
  <c r="O6" i="27"/>
  <c r="N6" i="27"/>
  <c r="O5" i="27"/>
  <c r="N5" i="27"/>
  <c r="O4" i="27"/>
  <c r="N4" i="27"/>
  <c r="O5" i="26"/>
  <c r="N5" i="26"/>
  <c r="O4" i="26"/>
  <c r="N4" i="26"/>
  <c r="O7" i="25"/>
  <c r="N7" i="25"/>
  <c r="Q7" i="25" s="1"/>
  <c r="O6" i="25"/>
  <c r="N6" i="25"/>
  <c r="O5" i="25"/>
  <c r="N5" i="25"/>
  <c r="O4" i="25"/>
  <c r="N4" i="25"/>
  <c r="Q4" i="25" s="1"/>
  <c r="R7" i="46" l="1"/>
  <c r="R8" i="27"/>
  <c r="R9" i="27"/>
  <c r="R10" i="27"/>
  <c r="P4" i="27"/>
  <c r="J4" i="27" s="1"/>
  <c r="L4" i="27" s="1"/>
  <c r="P5" i="27"/>
  <c r="J5" i="27" s="1"/>
  <c r="L5" i="27" s="1"/>
  <c r="R4" i="46"/>
  <c r="R4" i="24"/>
  <c r="Q6" i="28"/>
  <c r="P5" i="25"/>
  <c r="J5" i="25" s="1"/>
  <c r="L5" i="25" s="1"/>
  <c r="M6" i="46"/>
  <c r="R8" i="46"/>
  <c r="M8" i="46"/>
  <c r="M4" i="24"/>
  <c r="Q4" i="28"/>
  <c r="R5" i="24"/>
  <c r="M5" i="24"/>
  <c r="M6" i="24"/>
  <c r="M7" i="46"/>
  <c r="M4" i="46"/>
  <c r="M5" i="46"/>
  <c r="P6" i="25"/>
  <c r="J6" i="25" s="1"/>
  <c r="L6" i="25" s="1"/>
  <c r="P6" i="27"/>
  <c r="J6" i="27" s="1"/>
  <c r="L6" i="27" s="1"/>
  <c r="R6" i="24"/>
  <c r="Q5" i="25"/>
  <c r="Q6" i="25"/>
  <c r="R6" i="25" s="1"/>
  <c r="P4" i="33"/>
  <c r="J4" i="33" s="1"/>
  <c r="L4" i="33" s="1"/>
  <c r="Q5" i="33"/>
  <c r="Q4" i="33"/>
  <c r="P5" i="33"/>
  <c r="J5" i="33" s="1"/>
  <c r="L5" i="33" s="1"/>
  <c r="Q5" i="30"/>
  <c r="P7" i="30"/>
  <c r="J7" i="30" s="1"/>
  <c r="L7" i="30" s="1"/>
  <c r="Q7" i="30"/>
  <c r="Q4" i="30"/>
  <c r="P6" i="30"/>
  <c r="J6" i="30" s="1"/>
  <c r="L6" i="30" s="1"/>
  <c r="P5" i="30"/>
  <c r="J5" i="30" s="1"/>
  <c r="L5" i="30" s="1"/>
  <c r="R5" i="30" s="1"/>
  <c r="Q6" i="30"/>
  <c r="P6" i="28"/>
  <c r="J6" i="28" s="1"/>
  <c r="L6" i="28" s="1"/>
  <c r="P5" i="28"/>
  <c r="J5" i="28" s="1"/>
  <c r="L5" i="28" s="1"/>
  <c r="Q5" i="28"/>
  <c r="R6" i="46"/>
  <c r="Q4" i="27"/>
  <c r="Q5" i="27"/>
  <c r="Q6" i="27"/>
  <c r="P7" i="27"/>
  <c r="J7" i="27" s="1"/>
  <c r="L7" i="27" s="1"/>
  <c r="Q7" i="27"/>
  <c r="Q4" i="26"/>
  <c r="Q5" i="26"/>
  <c r="P5" i="26"/>
  <c r="J5" i="26" s="1"/>
  <c r="L5" i="26" s="1"/>
  <c r="P4" i="26"/>
  <c r="J4" i="26" s="1"/>
  <c r="L4" i="26" s="1"/>
  <c r="P7" i="25"/>
  <c r="J7" i="25" s="1"/>
  <c r="L7" i="25" s="1"/>
  <c r="P4" i="25"/>
  <c r="J4" i="25" s="1"/>
  <c r="L4" i="25" s="1"/>
  <c r="P4" i="28"/>
  <c r="J4" i="28" s="1"/>
  <c r="L4" i="28" s="1"/>
  <c r="P4" i="30"/>
  <c r="J4" i="30" s="1"/>
  <c r="L4" i="30" s="1"/>
  <c r="O7" i="23"/>
  <c r="N7" i="23"/>
  <c r="O6" i="23"/>
  <c r="N6" i="23"/>
  <c r="O5" i="23"/>
  <c r="N5" i="23"/>
  <c r="O4" i="23"/>
  <c r="N4" i="23"/>
  <c r="M10" i="33" l="1"/>
  <c r="M11" i="33"/>
  <c r="M9" i="33"/>
  <c r="R5" i="28"/>
  <c r="M7" i="27"/>
  <c r="M13" i="27"/>
  <c r="M14" i="27"/>
  <c r="R4" i="27"/>
  <c r="R6" i="27"/>
  <c r="R5" i="27"/>
  <c r="M6" i="26"/>
  <c r="M7" i="26"/>
  <c r="M8" i="30"/>
  <c r="M11" i="30"/>
  <c r="M10" i="30"/>
  <c r="M9" i="30"/>
  <c r="M9" i="27"/>
  <c r="R5" i="25"/>
  <c r="Q7" i="23"/>
  <c r="M4" i="25"/>
  <c r="M12" i="27"/>
  <c r="R4" i="25"/>
  <c r="M11" i="27"/>
  <c r="Q6" i="23"/>
  <c r="M8" i="33"/>
  <c r="M6" i="33"/>
  <c r="M7" i="33"/>
  <c r="R4" i="33"/>
  <c r="R5" i="33"/>
  <c r="M6" i="28"/>
  <c r="R5" i="26"/>
  <c r="M5" i="26"/>
  <c r="M4" i="33"/>
  <c r="M4" i="28"/>
  <c r="R6" i="28"/>
  <c r="R7" i="30"/>
  <c r="M5" i="33"/>
  <c r="M5" i="27"/>
  <c r="M7" i="25"/>
  <c r="P6" i="23"/>
  <c r="J6" i="23" s="1"/>
  <c r="L6" i="23" s="1"/>
  <c r="M4" i="26"/>
  <c r="M5" i="28"/>
  <c r="M6" i="27"/>
  <c r="M5" i="25"/>
  <c r="M8" i="27"/>
  <c r="M6" i="25"/>
  <c r="M10" i="27"/>
  <c r="M4" i="27"/>
  <c r="Q4" i="23"/>
  <c r="Q5" i="23"/>
  <c r="P7" i="23"/>
  <c r="J7" i="23" s="1"/>
  <c r="L7" i="23" s="1"/>
  <c r="R7" i="25"/>
  <c r="R6" i="30"/>
  <c r="M7" i="30"/>
  <c r="M6" i="30"/>
  <c r="R7" i="27"/>
  <c r="R4" i="26"/>
  <c r="P4" i="23"/>
  <c r="J4" i="23" s="1"/>
  <c r="L4" i="23" s="1"/>
  <c r="R4" i="30"/>
  <c r="M4" i="30"/>
  <c r="M5" i="30"/>
  <c r="R4" i="28"/>
  <c r="P5" i="23"/>
  <c r="J5" i="23" s="1"/>
  <c r="L5" i="23" s="1"/>
  <c r="R6" i="23" l="1"/>
  <c r="M5" i="23"/>
  <c r="M4" i="23"/>
  <c r="M6" i="23"/>
  <c r="R7" i="23"/>
  <c r="M7" i="23"/>
  <c r="R4" i="23"/>
  <c r="R5" i="23"/>
</calcChain>
</file>

<file path=xl/sharedStrings.xml><?xml version="1.0" encoding="utf-8"?>
<sst xmlns="http://schemas.openxmlformats.org/spreadsheetml/2006/main" count="633" uniqueCount="192">
  <si>
    <t>名次</t>
  </si>
  <si>
    <t>賽序</t>
    <phoneticPr fontId="1" type="noConversion"/>
  </si>
  <si>
    <t>姓名</t>
    <phoneticPr fontId="1" type="noConversion"/>
  </si>
  <si>
    <t>學校</t>
    <phoneticPr fontId="1" type="noConversion"/>
  </si>
  <si>
    <t>一號 裁判</t>
    <phoneticPr fontId="1" type="noConversion"/>
  </si>
  <si>
    <t>二號 裁判</t>
    <phoneticPr fontId="1" type="noConversion"/>
  </si>
  <si>
    <t>三號 裁判</t>
    <phoneticPr fontId="1" type="noConversion"/>
  </si>
  <si>
    <t>四號 裁判</t>
    <phoneticPr fontId="1" type="noConversion"/>
  </si>
  <si>
    <t>五號 裁判</t>
    <phoneticPr fontId="1" type="noConversion"/>
  </si>
  <si>
    <t>裁判員簽名:</t>
    <phoneticPr fontId="1" type="noConversion"/>
  </si>
  <si>
    <t>裁判長    加減分</t>
    <phoneticPr fontId="1" type="noConversion"/>
  </si>
  <si>
    <t>最高低分扣除值</t>
    <phoneticPr fontId="1" type="noConversion"/>
  </si>
  <si>
    <t>最後  得分</t>
    <phoneticPr fontId="1" type="noConversion"/>
  </si>
  <si>
    <t>最高分</t>
    <phoneticPr fontId="1" type="noConversion"/>
  </si>
  <si>
    <t>最低分</t>
    <phoneticPr fontId="1" type="noConversion"/>
  </si>
  <si>
    <t>最高低分平均</t>
    <phoneticPr fontId="1" type="noConversion"/>
  </si>
  <si>
    <t>最高低分平均與最後得分差距</t>
    <phoneticPr fontId="1" type="noConversion"/>
  </si>
  <si>
    <t>同分比序</t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</si>
  <si>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</si>
  <si>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應得  分數</t>
    <phoneticPr fontId="1" type="noConversion"/>
  </si>
  <si>
    <t>公誠國小</t>
  </si>
  <si>
    <t>大美國小</t>
  </si>
  <si>
    <t>建華國小</t>
  </si>
  <si>
    <t>雲林國小</t>
  </si>
  <si>
    <t>桂林國小</t>
  </si>
  <si>
    <t>應得  分數</t>
  </si>
  <si>
    <t>崙背國小</t>
  </si>
  <si>
    <t>崙背國中</t>
  </si>
  <si>
    <t>正心中學</t>
  </si>
  <si>
    <t>斗六國中</t>
  </si>
  <si>
    <t>裁判長加減分</t>
    <phoneticPr fontId="1" type="noConversion"/>
  </si>
  <si>
    <t>裁判長加減分</t>
    <phoneticPr fontId="1" type="noConversion"/>
  </si>
  <si>
    <t>裁判長加減分</t>
    <phoneticPr fontId="1" type="noConversion"/>
  </si>
  <si>
    <t>宏仁國小</t>
  </si>
  <si>
    <t>備註: 合計8位選手參賽,取4名。</t>
    <phoneticPr fontId="1" type="noConversion"/>
  </si>
  <si>
    <t>賴秉澤</t>
  </si>
  <si>
    <t>王奕勛</t>
  </si>
  <si>
    <t>裁判員簽名:</t>
    <phoneticPr fontId="1" type="noConversion"/>
  </si>
  <si>
    <t>備註: 合計6位選手參賽,取3名。</t>
    <phoneticPr fontId="1" type="noConversion"/>
  </si>
  <si>
    <t>曾筠均</t>
  </si>
  <si>
    <t>楊洛熏</t>
  </si>
  <si>
    <t>備註: 合計9位選手參賽,取5名。</t>
    <phoneticPr fontId="1" type="noConversion"/>
  </si>
  <si>
    <t>斗六國中</t>
    <phoneticPr fontId="1" type="noConversion"/>
  </si>
  <si>
    <t>備註: 合計5組選手參賽,取3名。</t>
    <phoneticPr fontId="1" type="noConversion"/>
  </si>
  <si>
    <t>備註: 合計6組選手參賽,取3名。</t>
    <phoneticPr fontId="1" type="noConversion"/>
  </si>
  <si>
    <t>備註: 合計4位選手參賽,取2名。</t>
    <phoneticPr fontId="1" type="noConversion"/>
  </si>
  <si>
    <t>周紘宇</t>
  </si>
  <si>
    <t>林佑笙</t>
  </si>
  <si>
    <t>張鈺晨</t>
  </si>
  <si>
    <t>斗六國小</t>
  </si>
  <si>
    <t>楊凱恩</t>
  </si>
  <si>
    <t>盧柏硯</t>
  </si>
  <si>
    <t>崙豐國小</t>
  </si>
  <si>
    <t>許帷棆</t>
  </si>
  <si>
    <t>王翊杰</t>
  </si>
  <si>
    <t>鎮西國小</t>
  </si>
  <si>
    <t>劉泓溢</t>
  </si>
  <si>
    <t>明倫國小</t>
  </si>
  <si>
    <t>最高、低分扣除</t>
    <phoneticPr fontId="1" type="noConversion"/>
  </si>
  <si>
    <t>同分判定方式說明：當競賽成績同分後(最後得分)，將五位裁判給分中最高與最低分數總加平均後，此分數最接近原本分數者勝出。若無法分出勝負，則同分者名次並列。</t>
    <phoneticPr fontId="1" type="noConversion"/>
  </si>
  <si>
    <t>戴堂奕</t>
  </si>
  <si>
    <t>楊易璋</t>
  </si>
  <si>
    <t>張家銓</t>
  </si>
  <si>
    <t>石榴國中</t>
  </si>
  <si>
    <t>黃友廷</t>
  </si>
  <si>
    <t>李傳森</t>
  </si>
  <si>
    <t>余佳織</t>
  </si>
  <si>
    <t>鍾忻芸</t>
  </si>
  <si>
    <t>林湘穎</t>
  </si>
  <si>
    <t>陳品行</t>
  </si>
  <si>
    <t>廉使國小</t>
  </si>
  <si>
    <t>備註: 合計11位選手參賽,取6名。</t>
    <phoneticPr fontId="1" type="noConversion"/>
  </si>
  <si>
    <t>王姿帷</t>
  </si>
  <si>
    <t>虎尾國小</t>
  </si>
  <si>
    <t>陳愛霓</t>
  </si>
  <si>
    <t>林苡芹</t>
  </si>
  <si>
    <t>林育杞</t>
  </si>
  <si>
    <t>方姿涵</t>
  </si>
  <si>
    <t>南光國小</t>
  </si>
  <si>
    <t>黃芊慈</t>
  </si>
  <si>
    <t>溝壩國小</t>
  </si>
  <si>
    <t>林涵鈺</t>
  </si>
  <si>
    <t>吳芸寧</t>
  </si>
  <si>
    <t>莿桐國小</t>
  </si>
  <si>
    <t>陳品亦</t>
  </si>
  <si>
    <t>莊欣霖</t>
  </si>
  <si>
    <t>蔡金靜</t>
  </si>
  <si>
    <t>林哲宇</t>
  </si>
  <si>
    <t>林詣勛</t>
  </si>
  <si>
    <t>鍾季恩</t>
  </si>
  <si>
    <t>施彥綸</t>
  </si>
  <si>
    <t>二崙國小</t>
  </si>
  <si>
    <t>林煦恩</t>
  </si>
  <si>
    <t>光復國小</t>
  </si>
  <si>
    <t>吳松澤</t>
  </si>
  <si>
    <t>林心怡</t>
  </si>
  <si>
    <t>邱文欣</t>
  </si>
  <si>
    <t>林妤璇</t>
  </si>
  <si>
    <t>崇德國中</t>
  </si>
  <si>
    <t>陳湲騏</t>
  </si>
  <si>
    <t>土庫國中</t>
  </si>
  <si>
    <t>備註: 合計3位選手參賽,取2名。</t>
    <phoneticPr fontId="1" type="noConversion"/>
  </si>
  <si>
    <t>許逸翔</t>
  </si>
  <si>
    <t>蔡芷棋</t>
  </si>
  <si>
    <t>林妍君</t>
  </si>
  <si>
    <t>林芷媱</t>
  </si>
  <si>
    <t>邱于辰</t>
  </si>
  <si>
    <t>備註: 合計5位選手參賽,取3名。</t>
    <phoneticPr fontId="1" type="noConversion"/>
  </si>
  <si>
    <t>陳侑宏</t>
  </si>
  <si>
    <t>張展中</t>
  </si>
  <si>
    <t>陳睿軒</t>
  </si>
  <si>
    <t>趙子彤</t>
  </si>
  <si>
    <t>余翎鳳</t>
  </si>
  <si>
    <t>廖苡秦</t>
  </si>
  <si>
    <t>張珉郗</t>
  </si>
  <si>
    <t>劉芷榕</t>
  </si>
  <si>
    <t>吳涵韶</t>
  </si>
  <si>
    <t>吳晏菱</t>
  </si>
  <si>
    <t>杜侑眞</t>
  </si>
  <si>
    <t>戴予潔</t>
  </si>
  <si>
    <t>林家俞</t>
  </si>
  <si>
    <t>陳威廷</t>
  </si>
  <si>
    <t>吳逸軒</t>
  </si>
  <si>
    <t>丁秉佑</t>
  </si>
  <si>
    <t>張邑睿</t>
  </si>
  <si>
    <t>林敬軒</t>
  </si>
  <si>
    <t>李祁隆</t>
  </si>
  <si>
    <t>棋山國小</t>
  </si>
  <si>
    <t>林佳怡</t>
  </si>
  <si>
    <t>文生中學</t>
  </si>
  <si>
    <t>林芯慧</t>
  </si>
  <si>
    <t>吳珈岑</t>
  </si>
  <si>
    <t>飛沙國中</t>
  </si>
  <si>
    <t>馬若恩</t>
  </si>
  <si>
    <t>沈渝蕙</t>
  </si>
  <si>
    <t>廖采玲</t>
  </si>
  <si>
    <t>備註: 合計10位選手參賽,取6名。</t>
    <phoneticPr fontId="1" type="noConversion"/>
  </si>
  <si>
    <t>王坤達</t>
  </si>
  <si>
    <t>呂宸佑</t>
  </si>
  <si>
    <t>吳承燁</t>
  </si>
  <si>
    <t>鐘勝恩</t>
  </si>
  <si>
    <t>林許士耘</t>
  </si>
  <si>
    <t>台西國中</t>
  </si>
  <si>
    <t>方偉辰</t>
  </si>
  <si>
    <t>歐軒妤 王菁菁</t>
    <phoneticPr fontId="1" type="noConversion"/>
  </si>
  <si>
    <t>林涵鈺丁筱淇</t>
    <phoneticPr fontId="1" type="noConversion"/>
  </si>
  <si>
    <t>林歆媞 廖盈琦</t>
    <phoneticPr fontId="1" type="noConversion"/>
  </si>
  <si>
    <t>廣興國小</t>
  </si>
  <si>
    <t>黃巧樂黃惠琳</t>
    <phoneticPr fontId="1" type="noConversion"/>
  </si>
  <si>
    <t>孫邡瑜石郁慈</t>
    <phoneticPr fontId="1" type="noConversion"/>
  </si>
  <si>
    <t>張紫翎林苡芹</t>
    <phoneticPr fontId="1" type="noConversion"/>
  </si>
  <si>
    <t>尚德國小</t>
  </si>
  <si>
    <t>陳佑郡
吳政霖</t>
    <phoneticPr fontId="1" type="noConversion"/>
  </si>
  <si>
    <t>東光國小</t>
  </si>
  <si>
    <t>林鉦翰
林煒棠</t>
    <phoneticPr fontId="1" type="noConversion"/>
  </si>
  <si>
    <t>廖廷恩
周冠成</t>
    <phoneticPr fontId="1" type="noConversion"/>
  </si>
  <si>
    <t>丁彥翔 
林東畯</t>
    <phoneticPr fontId="1" type="noConversion"/>
  </si>
  <si>
    <t>林輊翰
丁泉翔</t>
    <phoneticPr fontId="1" type="noConversion"/>
  </si>
  <si>
    <t>雲林縣114年+1:11春季縣長盃國術錦標賽【國小男子高年級組對練】比賽名單 乙42場</t>
    <phoneticPr fontId="1" type="noConversion"/>
  </si>
  <si>
    <t>吳峻愷
李英傑</t>
    <phoneticPr fontId="1" type="noConversion"/>
  </si>
  <si>
    <t>北港國中</t>
  </si>
  <si>
    <t>詹秉秞
黃友廷</t>
    <phoneticPr fontId="1" type="noConversion"/>
  </si>
  <si>
    <t>陳泓銚
吳嘉濬</t>
    <phoneticPr fontId="1" type="noConversion"/>
  </si>
  <si>
    <t>元長國中</t>
  </si>
  <si>
    <t>姚勝丰
鍾冠宇</t>
    <phoneticPr fontId="1" type="noConversion"/>
  </si>
  <si>
    <t>西螺國中</t>
  </si>
  <si>
    <t>傅丞翊
劉子杰</t>
    <phoneticPr fontId="1" type="noConversion"/>
  </si>
  <si>
    <t>羅浚銘
李秉承</t>
    <phoneticPr fontId="1" type="noConversion"/>
  </si>
  <si>
    <t>林輊翰
丁泉翔
林宥楹
林育萱</t>
    <phoneticPr fontId="1" type="noConversion"/>
  </si>
  <si>
    <t>林鉦翰
李原臻
丁筱淇
林涵鈺</t>
    <phoneticPr fontId="1" type="noConversion"/>
  </si>
  <si>
    <t>鍾宥靜
劉品言
張馨尹
張莞榆</t>
    <phoneticPr fontId="1" type="noConversion"/>
  </si>
  <si>
    <t>劉泓溢
蔡尚言
林敬軒
蔡金靜</t>
    <phoneticPr fontId="1" type="noConversion"/>
  </si>
  <si>
    <t>陳宜昕
張珉郗
鄭乙宣
賴宥晴
黃苡甯
范紫萱</t>
    <phoneticPr fontId="1" type="noConversion"/>
  </si>
  <si>
    <t>黃婷意
張育瑗
徐巧恩
柯炘妤
李語姍
吳襄希</t>
    <phoneticPr fontId="1" type="noConversion"/>
  </si>
  <si>
    <t>雲林縣114年春季縣長盃國武術錦標賽【國小男子高年級組武術-刀】比賽名單 乙28場</t>
    <phoneticPr fontId="1" type="noConversion"/>
  </si>
  <si>
    <t>雲林縣114年春季縣長盃國武術錦標賽【國中男子組武術-刀術】比賽名單 乙29場</t>
    <phoneticPr fontId="1" type="noConversion"/>
  </si>
  <si>
    <t>雲林縣114年春季縣長盃國武術錦標賽【國小女子低年級組武術-劍】比賽名單 乙30場</t>
    <phoneticPr fontId="1" type="noConversion"/>
  </si>
  <si>
    <t>雲林縣114年春季縣長盃國武術錦標賽【國小女子高年級組武術-劍】比賽名單 乙31場</t>
    <phoneticPr fontId="1" type="noConversion"/>
  </si>
  <si>
    <t>雲林縣114年春季縣長盃國武術錦標賽【國小男子高年級組武術-劍】比賽名單 乙32場</t>
    <phoneticPr fontId="1" type="noConversion"/>
  </si>
  <si>
    <t>雲林縣114年春季縣長盃國武術錦標賽【國中女子組武術-劍】比賽名單 乙33場</t>
    <phoneticPr fontId="1" type="noConversion"/>
  </si>
  <si>
    <t>雲林縣114年春季縣長盃國武術錦標賽【國中男子組武術-劍】比賽名單 乙34場</t>
    <phoneticPr fontId="1" type="noConversion"/>
  </si>
  <si>
    <t>雲林縣114年春季縣長盃國武術錦標賽【國小女子低年級組國術-少林連環拳】比賽名單 乙35場</t>
    <phoneticPr fontId="1" type="noConversion"/>
  </si>
  <si>
    <t>雲林縣114年春季縣長盃國武術錦標賽【國小男子低年級組國術-少林連環拳】比賽名單 乙36場</t>
    <phoneticPr fontId="1" type="noConversion"/>
  </si>
  <si>
    <t>雲林縣114年春季縣長盃國武術錦標賽【國小女子高年級組國術-少林連環拳】比賽名單 乙37場</t>
    <phoneticPr fontId="1" type="noConversion"/>
  </si>
  <si>
    <t>雲林縣114年春季縣長盃國武術錦標賽【國小男子高年級組國術-少林連環拳】比賽名單 乙38場</t>
    <phoneticPr fontId="1" type="noConversion"/>
  </si>
  <si>
    <t>雲林縣114年春季縣長盃國武術錦標賽【國中女子組國術-少林連環拳】比賽名單 乙39場</t>
    <phoneticPr fontId="1" type="noConversion"/>
  </si>
  <si>
    <t>雲林縣114年春季縣長盃國武術錦標賽【國中男子組國術-少林連環拳】比賽名單 乙40場</t>
    <phoneticPr fontId="1" type="noConversion"/>
  </si>
  <si>
    <t>雲林縣114年春季縣長盃國武術錦標賽【國小女子高年級組對練】比賽名單 乙41場</t>
    <phoneticPr fontId="1" type="noConversion"/>
  </si>
  <si>
    <t>雲林縣114年春季縣長盃國武術錦標賽【國小男子高年級組對練】比賽名單 乙42場</t>
    <phoneticPr fontId="1" type="noConversion"/>
  </si>
  <si>
    <t>雲林縣114年春季縣長盃國武術錦標賽【國中男子組對練】比賽名單 乙43場</t>
    <phoneticPr fontId="1" type="noConversion"/>
  </si>
  <si>
    <t>雲林縣114年春季縣長盃國武術錦標賽【國小高年級組北拳團練】比賽名單 乙44場</t>
    <phoneticPr fontId="1" type="noConversion"/>
  </si>
  <si>
    <t>劉泓溢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</si>
</sst>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0000_ ;[Red]\-0.0000000\ "/>
    <numFmt numFmtId="177" formatCode="0.0000000_ "/>
    <numFmt numFmtId="178" formatCode="0.000000_ "/>
  </numFmts>
  <fonts count="1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name val="標楷體"/>
      <family val="4"/>
      <charset val="136"/>
    </font>
    <font>
      <sz val="12"/>
      <name val="新細明體"/>
      <family val="2"/>
      <charset val="136"/>
      <scheme val="minor"/>
    </font>
    <font>
      <sz val="12"/>
      <name val="標楷體"/>
      <family val="4"/>
      <charset val="136"/>
    </font>
    <font>
      <sz val="11"/>
      <name val="標楷體"/>
      <family val="4"/>
      <charset val="136"/>
    </font>
    <font>
      <sz val="10"/>
      <name val="標楷體"/>
      <family val="4"/>
      <charset val="136"/>
    </font>
    <font>
      <sz val="8"/>
      <name val="標楷體"/>
      <family val="4"/>
      <charset val="136"/>
    </font>
    <font>
      <sz val="9"/>
      <name val="標楷體"/>
      <family val="4"/>
      <charset val="136"/>
    </font>
    <font>
      <sz val="12"/>
      <color rgb="FF000000"/>
      <name val="標楷體"/>
      <family val="4"/>
      <charset val="136"/>
    </font>
    <font>
      <sz val="14"/>
      <color rgb="FFFF0000"/>
      <name val="標楷體"/>
      <family val="4"/>
      <charset val="136"/>
    </font>
    <font>
      <sz val="14"/>
      <color theme="1"/>
      <name val="標楷體"/>
      <family val="4"/>
      <charset val="136"/>
    </font>
    <font>
      <sz val="13"/>
      <name val="標楷體"/>
      <family val="4"/>
      <charset val="136"/>
    </font>
    <font>
      <b/>
      <sz val="12"/>
      <name val="標楷體"/>
      <family val="4"/>
      <charset val="136"/>
    </font>
    <font>
      <sz val="12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>
      <alignment vertical="center"/>
    </xf>
    <xf numFmtId="0" fontId="4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 shrinkToFi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76" fontId="3" fillId="0" borderId="0" xfId="0" applyNumberFormat="1" applyFont="1">
      <alignment vertical="center"/>
    </xf>
    <xf numFmtId="0" fontId="2" fillId="0" borderId="1" xfId="0" applyFont="1" applyBorder="1" applyAlignment="1">
      <alignment horizontal="center" vertical="center" wrapText="1" shrinkToFit="1"/>
    </xf>
    <xf numFmtId="0" fontId="6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 shrinkToFit="1"/>
    </xf>
    <xf numFmtId="0" fontId="10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11" fillId="0" borderId="1" xfId="0" applyFont="1" applyBorder="1" applyAlignment="1">
      <alignment vertical="center" wrapText="1"/>
    </xf>
    <xf numFmtId="0" fontId="4" fillId="0" borderId="0" xfId="0" applyFont="1">
      <alignment vertical="center"/>
    </xf>
    <xf numFmtId="0" fontId="11" fillId="0" borderId="1" xfId="0" applyFont="1" applyBorder="1">
      <alignment vertical="center"/>
    </xf>
    <xf numFmtId="177" fontId="4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0" fontId="6" fillId="0" borderId="0" xfId="0" applyFont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7" fontId="2" fillId="0" borderId="0" xfId="0" applyNumberFormat="1" applyFont="1" applyAlignment="1">
      <alignment horizontal="center" vertical="center" wrapText="1"/>
    </xf>
    <xf numFmtId="176" fontId="2" fillId="0" borderId="0" xfId="0" applyNumberFormat="1" applyFont="1" applyAlignment="1">
      <alignment horizontal="center" vertical="center" wrapText="1"/>
    </xf>
    <xf numFmtId="178" fontId="4" fillId="0" borderId="0" xfId="0" applyNumberFormat="1" applyFont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4" fillId="0" borderId="0" xfId="0" applyFont="1">
      <alignment vertical="center"/>
    </xf>
    <xf numFmtId="0" fontId="9" fillId="0" borderId="0" xfId="0" applyFont="1" applyAlignment="1">
      <alignment horizontal="left" vertical="center" wrapText="1"/>
    </xf>
    <xf numFmtId="0" fontId="1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4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1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4"/>
  <sheetViews>
    <sheetView zoomScale="66" zoomScaleNormal="66" workbookViewId="0">
      <selection activeCell="J18" sqref="J18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8.554687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s="20" customFormat="1" ht="27.6" customHeight="1" x14ac:dyDescent="0.3">
      <c r="A1" s="38" t="s">
        <v>174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</row>
    <row r="2" spans="1:18" s="20" customFormat="1" ht="18.75" customHeight="1" x14ac:dyDescent="0.3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9" t="s">
        <v>58</v>
      </c>
      <c r="O2" s="39"/>
      <c r="P2" s="39"/>
      <c r="Q2" s="39" t="s">
        <v>17</v>
      </c>
      <c r="R2" s="39"/>
    </row>
    <row r="3" spans="1:18" s="20" customFormat="1" ht="37.049999999999997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0" t="s">
        <v>19</v>
      </c>
      <c r="J3" s="6" t="s">
        <v>18</v>
      </c>
      <c r="K3" s="5" t="s">
        <v>32</v>
      </c>
      <c r="L3" s="5" t="s">
        <v>12</v>
      </c>
      <c r="M3" s="2" t="s">
        <v>0</v>
      </c>
      <c r="N3" s="12" t="s">
        <v>13</v>
      </c>
      <c r="O3" s="12" t="s">
        <v>14</v>
      </c>
      <c r="P3" s="13" t="s">
        <v>11</v>
      </c>
      <c r="Q3" s="8" t="s">
        <v>15</v>
      </c>
      <c r="R3" s="26" t="s">
        <v>16</v>
      </c>
    </row>
    <row r="4" spans="1:18" s="20" customFormat="1" ht="37.049999999999997" customHeight="1" x14ac:dyDescent="0.3">
      <c r="A4" s="2">
        <v>1</v>
      </c>
      <c r="B4" s="27" t="s">
        <v>46</v>
      </c>
      <c r="C4" s="17" t="s">
        <v>21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RANK(L4,$L$4:$L$7)</f>
        <v>1</v>
      </c>
      <c r="N4" s="3">
        <f t="shared" ref="N4:N7" si="0">MAX(D4:H4)</f>
        <v>0</v>
      </c>
      <c r="O4" s="3">
        <f t="shared" ref="O4:O7" si="1">MIN(D4:H4)</f>
        <v>0</v>
      </c>
      <c r="P4" s="20">
        <f t="shared" ref="P4:P7" si="2">SUM(I4-N4-O4)</f>
        <v>0</v>
      </c>
      <c r="Q4" s="20">
        <f>AVERAGE(N4:O4)</f>
        <v>0</v>
      </c>
      <c r="R4" s="28">
        <f>L4-Q4</f>
        <v>0</v>
      </c>
    </row>
    <row r="5" spans="1:18" s="20" customFormat="1" ht="37.049999999999997" customHeight="1" x14ac:dyDescent="0.3">
      <c r="A5" s="2">
        <v>2</v>
      </c>
      <c r="B5" s="27" t="s">
        <v>47</v>
      </c>
      <c r="C5" s="27" t="s">
        <v>26</v>
      </c>
      <c r="D5" s="2"/>
      <c r="E5" s="2"/>
      <c r="F5" s="2"/>
      <c r="G5" s="2"/>
      <c r="H5" s="2"/>
      <c r="I5" s="2">
        <f t="shared" ref="I5:I7" si="3">SUM(D5:H5)</f>
        <v>0</v>
      </c>
      <c r="J5" s="2">
        <f t="shared" ref="J5:J7" si="4">SUM(P5/3)</f>
        <v>0</v>
      </c>
      <c r="K5" s="2"/>
      <c r="L5" s="2">
        <f t="shared" ref="L5:L7" si="5">SUM(J5:K5)</f>
        <v>0</v>
      </c>
      <c r="M5" s="2">
        <f t="shared" ref="M5:M7" si="6">RANK(L5,$L$4:$L$7)</f>
        <v>1</v>
      </c>
      <c r="N5" s="3">
        <f t="shared" si="0"/>
        <v>0</v>
      </c>
      <c r="O5" s="3">
        <f t="shared" si="1"/>
        <v>0</v>
      </c>
      <c r="P5" s="20">
        <f t="shared" si="2"/>
        <v>0</v>
      </c>
      <c r="Q5" s="20">
        <f t="shared" ref="Q5:Q7" si="7">AVERAGE(N5:O5)</f>
        <v>0</v>
      </c>
      <c r="R5" s="29">
        <f t="shared" ref="R5:R7" si="8">L5-Q5</f>
        <v>0</v>
      </c>
    </row>
    <row r="6" spans="1:18" s="20" customFormat="1" ht="37.049999999999997" customHeight="1" x14ac:dyDescent="0.3">
      <c r="A6" s="2">
        <v>3</v>
      </c>
      <c r="B6" s="27" t="s">
        <v>48</v>
      </c>
      <c r="C6" s="27" t="s">
        <v>49</v>
      </c>
      <c r="D6" s="2"/>
      <c r="E6" s="2"/>
      <c r="F6" s="2"/>
      <c r="G6" s="2"/>
      <c r="H6" s="2"/>
      <c r="I6" s="2">
        <f t="shared" si="3"/>
        <v>0</v>
      </c>
      <c r="J6" s="2">
        <f t="shared" si="4"/>
        <v>0</v>
      </c>
      <c r="K6" s="2"/>
      <c r="L6" s="2">
        <f t="shared" si="5"/>
        <v>0</v>
      </c>
      <c r="M6" s="2">
        <f t="shared" si="6"/>
        <v>1</v>
      </c>
      <c r="N6" s="3">
        <f t="shared" si="0"/>
        <v>0</v>
      </c>
      <c r="O6" s="3">
        <f t="shared" si="1"/>
        <v>0</v>
      </c>
      <c r="P6" s="20">
        <f t="shared" si="2"/>
        <v>0</v>
      </c>
      <c r="Q6" s="20">
        <f t="shared" si="7"/>
        <v>0</v>
      </c>
      <c r="R6" s="29">
        <f t="shared" si="8"/>
        <v>0</v>
      </c>
    </row>
    <row r="7" spans="1:18" s="20" customFormat="1" ht="37.200000000000003" customHeight="1" x14ac:dyDescent="0.3">
      <c r="A7" s="2">
        <v>4</v>
      </c>
      <c r="B7" s="27" t="s">
        <v>54</v>
      </c>
      <c r="C7" s="27" t="s">
        <v>55</v>
      </c>
      <c r="D7" s="2"/>
      <c r="E7" s="2"/>
      <c r="F7" s="2"/>
      <c r="G7" s="2"/>
      <c r="H7" s="2"/>
      <c r="I7" s="2">
        <f t="shared" si="3"/>
        <v>0</v>
      </c>
      <c r="J7" s="2">
        <f t="shared" si="4"/>
        <v>0</v>
      </c>
      <c r="K7" s="2"/>
      <c r="L7" s="2">
        <f t="shared" si="5"/>
        <v>0</v>
      </c>
      <c r="M7" s="2">
        <f t="shared" si="6"/>
        <v>1</v>
      </c>
      <c r="N7" s="3">
        <f t="shared" si="0"/>
        <v>0</v>
      </c>
      <c r="O7" s="3">
        <f t="shared" si="1"/>
        <v>0</v>
      </c>
      <c r="P7" s="20">
        <f t="shared" si="2"/>
        <v>0</v>
      </c>
      <c r="Q7" s="20">
        <f t="shared" si="7"/>
        <v>0</v>
      </c>
      <c r="R7" s="29">
        <f t="shared" si="8"/>
        <v>0</v>
      </c>
    </row>
    <row r="8" spans="1:18" s="20" customFormat="1" ht="37.200000000000003" customHeight="1" x14ac:dyDescent="0.3">
      <c r="A8" s="2">
        <v>5</v>
      </c>
      <c r="B8" s="27" t="s">
        <v>51</v>
      </c>
      <c r="C8" s="27" t="s">
        <v>52</v>
      </c>
      <c r="D8" s="2"/>
      <c r="E8" s="2"/>
      <c r="F8" s="2"/>
      <c r="G8" s="2"/>
      <c r="H8" s="2"/>
      <c r="I8" s="2">
        <f t="shared" ref="I8:I11" si="9">SUM(D8:H8)</f>
        <v>0</v>
      </c>
      <c r="J8" s="2">
        <f t="shared" ref="J8:J11" si="10">SUM(P8/3)</f>
        <v>0</v>
      </c>
      <c r="K8" s="2"/>
      <c r="L8" s="2">
        <f t="shared" ref="L8:L11" si="11">SUM(J8:K8)</f>
        <v>0</v>
      </c>
      <c r="M8" s="2">
        <f t="shared" ref="M8:M11" si="12">RANK(L8,$L$4:$L$7)</f>
        <v>1</v>
      </c>
      <c r="N8" s="3">
        <f t="shared" ref="N8:N11" si="13">MAX(D8:H8)</f>
        <v>0</v>
      </c>
      <c r="O8" s="3">
        <f t="shared" ref="O8:O11" si="14">MIN(D8:H8)</f>
        <v>0</v>
      </c>
      <c r="P8" s="20">
        <f t="shared" ref="P8:P11" si="15">SUM(I8-N8-O8)</f>
        <v>0</v>
      </c>
      <c r="Q8" s="20">
        <f t="shared" ref="Q8:Q11" si="16">AVERAGE(N8:O8)</f>
        <v>0</v>
      </c>
      <c r="R8" s="29">
        <f t="shared" ref="R8:R11" si="17">L8-Q8</f>
        <v>0</v>
      </c>
    </row>
    <row r="9" spans="1:18" s="20" customFormat="1" ht="37.200000000000003" customHeight="1" x14ac:dyDescent="0.3">
      <c r="A9" s="2">
        <v>6</v>
      </c>
      <c r="B9" s="27" t="s">
        <v>53</v>
      </c>
      <c r="C9" s="17" t="s">
        <v>23</v>
      </c>
      <c r="D9" s="2"/>
      <c r="E9" s="2"/>
      <c r="F9" s="2"/>
      <c r="G9" s="2"/>
      <c r="H9" s="2"/>
      <c r="I9" s="2">
        <f t="shared" si="9"/>
        <v>0</v>
      </c>
      <c r="J9" s="2">
        <f t="shared" si="10"/>
        <v>0</v>
      </c>
      <c r="K9" s="2"/>
      <c r="L9" s="2">
        <f t="shared" si="11"/>
        <v>0</v>
      </c>
      <c r="M9" s="2">
        <f t="shared" si="12"/>
        <v>1</v>
      </c>
      <c r="N9" s="3">
        <f t="shared" si="13"/>
        <v>0</v>
      </c>
      <c r="O9" s="3">
        <f t="shared" si="14"/>
        <v>0</v>
      </c>
      <c r="P9" s="20">
        <f t="shared" si="15"/>
        <v>0</v>
      </c>
      <c r="Q9" s="20">
        <f t="shared" si="16"/>
        <v>0</v>
      </c>
      <c r="R9" s="29">
        <f t="shared" si="17"/>
        <v>0</v>
      </c>
    </row>
    <row r="10" spans="1:18" s="20" customFormat="1" ht="37.200000000000003" customHeight="1" x14ac:dyDescent="0.3">
      <c r="A10" s="2">
        <v>7</v>
      </c>
      <c r="B10" s="27" t="s">
        <v>50</v>
      </c>
      <c r="C10" s="27" t="s">
        <v>49</v>
      </c>
      <c r="D10" s="2"/>
      <c r="E10" s="2"/>
      <c r="F10" s="2"/>
      <c r="G10" s="2"/>
      <c r="H10" s="2"/>
      <c r="I10" s="2">
        <f t="shared" si="9"/>
        <v>0</v>
      </c>
      <c r="J10" s="2">
        <f t="shared" si="10"/>
        <v>0</v>
      </c>
      <c r="K10" s="2"/>
      <c r="L10" s="2">
        <f t="shared" si="11"/>
        <v>0</v>
      </c>
      <c r="M10" s="2">
        <f t="shared" si="12"/>
        <v>1</v>
      </c>
      <c r="N10" s="3">
        <f t="shared" si="13"/>
        <v>0</v>
      </c>
      <c r="O10" s="3">
        <f t="shared" si="14"/>
        <v>0</v>
      </c>
      <c r="P10" s="20">
        <f t="shared" si="15"/>
        <v>0</v>
      </c>
      <c r="Q10" s="20">
        <f t="shared" si="16"/>
        <v>0</v>
      </c>
      <c r="R10" s="29">
        <f t="shared" si="17"/>
        <v>0</v>
      </c>
    </row>
    <row r="11" spans="1:18" s="20" customFormat="1" ht="37.200000000000003" customHeight="1" x14ac:dyDescent="0.3">
      <c r="A11" s="2">
        <v>8</v>
      </c>
      <c r="B11" s="27" t="s">
        <v>56</v>
      </c>
      <c r="C11" s="27" t="s">
        <v>57</v>
      </c>
      <c r="D11" s="2"/>
      <c r="E11" s="2"/>
      <c r="F11" s="2"/>
      <c r="G11" s="2"/>
      <c r="H11" s="2"/>
      <c r="I11" s="2">
        <f t="shared" si="9"/>
        <v>0</v>
      </c>
      <c r="J11" s="2">
        <f t="shared" si="10"/>
        <v>0</v>
      </c>
      <c r="K11" s="2"/>
      <c r="L11" s="2">
        <f t="shared" si="11"/>
        <v>0</v>
      </c>
      <c r="M11" s="2">
        <f t="shared" si="12"/>
        <v>1</v>
      </c>
      <c r="N11" s="3">
        <f t="shared" si="13"/>
        <v>0</v>
      </c>
      <c r="O11" s="3">
        <f t="shared" si="14"/>
        <v>0</v>
      </c>
      <c r="P11" s="20">
        <f t="shared" si="15"/>
        <v>0</v>
      </c>
      <c r="Q11" s="20">
        <f t="shared" si="16"/>
        <v>0</v>
      </c>
      <c r="R11" s="29">
        <f t="shared" si="17"/>
        <v>0</v>
      </c>
    </row>
    <row r="12" spans="1:18" s="22" customFormat="1" ht="37.049999999999997" customHeight="1" x14ac:dyDescent="0.3">
      <c r="A12" s="40" t="s">
        <v>34</v>
      </c>
      <c r="B12" s="40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1"/>
      <c r="O12" s="41"/>
      <c r="P12" s="20"/>
      <c r="Q12" s="20"/>
    </row>
    <row r="13" spans="1:18" s="22" customFormat="1" ht="37.049999999999997" customHeight="1" x14ac:dyDescent="0.3">
      <c r="A13" s="4"/>
      <c r="B13" s="4"/>
      <c r="C13" s="42" t="s">
        <v>9</v>
      </c>
      <c r="D13" s="42"/>
      <c r="E13" s="42"/>
      <c r="F13" s="4"/>
      <c r="G13" s="4"/>
      <c r="H13" s="4"/>
      <c r="I13" s="4"/>
      <c r="J13" s="4"/>
      <c r="K13" s="4"/>
      <c r="L13" s="4"/>
      <c r="M13" s="4"/>
      <c r="N13" s="4"/>
      <c r="O13" s="4"/>
      <c r="P13" s="20"/>
      <c r="Q13" s="20"/>
    </row>
    <row r="14" spans="1:18" s="22" customFormat="1" ht="37.049999999999997" customHeight="1" x14ac:dyDescent="0.3">
      <c r="A14" s="37" t="s">
        <v>59</v>
      </c>
      <c r="B14" s="37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</row>
  </sheetData>
  <sortState xmlns:xlrd2="http://schemas.microsoft.com/office/spreadsheetml/2017/richdata2" ref="A4:C7">
    <sortCondition ref="A3"/>
  </sortState>
  <mergeCells count="6">
    <mergeCell ref="A14:R14"/>
    <mergeCell ref="A1:M2"/>
    <mergeCell ref="N2:P2"/>
    <mergeCell ref="Q2:R2"/>
    <mergeCell ref="A12:O12"/>
    <mergeCell ref="C13:E13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0"/>
  <sheetViews>
    <sheetView zoomScaleNormal="100" workbookViewId="0">
      <selection activeCell="H9" sqref="H9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s="20" customFormat="1" ht="27.6" customHeight="1" x14ac:dyDescent="0.3">
      <c r="A1" s="38" t="s">
        <v>175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</row>
    <row r="2" spans="1:18" s="20" customFormat="1" ht="24.6" customHeight="1" x14ac:dyDescent="0.3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9" t="s">
        <v>58</v>
      </c>
      <c r="O2" s="39"/>
      <c r="P2" s="39"/>
      <c r="Q2" s="39" t="s">
        <v>17</v>
      </c>
      <c r="R2" s="39"/>
    </row>
    <row r="3" spans="1:18" s="20" customFormat="1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0" t="s">
        <v>25</v>
      </c>
      <c r="J3" s="6" t="s">
        <v>18</v>
      </c>
      <c r="K3" s="6" t="s">
        <v>10</v>
      </c>
      <c r="L3" s="5" t="s">
        <v>12</v>
      </c>
      <c r="M3" s="2" t="s">
        <v>0</v>
      </c>
      <c r="N3" s="12" t="s">
        <v>13</v>
      </c>
      <c r="O3" s="12" t="s">
        <v>14</v>
      </c>
      <c r="P3" s="13" t="s">
        <v>11</v>
      </c>
      <c r="Q3" s="8" t="s">
        <v>15</v>
      </c>
      <c r="R3" s="26" t="s">
        <v>16</v>
      </c>
    </row>
    <row r="4" spans="1:18" s="20" customFormat="1" ht="37.049999999999997" customHeight="1" x14ac:dyDescent="0.3">
      <c r="A4" s="2">
        <v>1</v>
      </c>
      <c r="B4" s="27" t="s">
        <v>64</v>
      </c>
      <c r="C4" s="27" t="s">
        <v>29</v>
      </c>
      <c r="D4" s="31"/>
      <c r="E4" s="31"/>
      <c r="F4" s="31"/>
      <c r="G4" s="31"/>
      <c r="H4" s="31"/>
      <c r="I4" s="30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RANK(L4,$L$4:$L$7)</f>
        <v>1</v>
      </c>
      <c r="N4" s="3">
        <f t="shared" ref="N4:N7" si="0">MAX(D4:H4)</f>
        <v>0</v>
      </c>
      <c r="O4" s="3">
        <f t="shared" ref="O4:O7" si="1">MIN(D4:H4)</f>
        <v>0</v>
      </c>
      <c r="P4" s="20">
        <f t="shared" ref="P4:P7" si="2">SUM(I4-N4-O4)</f>
        <v>0</v>
      </c>
      <c r="Q4" s="20">
        <f>AVERAGE(N4:O4)</f>
        <v>0</v>
      </c>
      <c r="R4" s="28">
        <f>L4-Q4</f>
        <v>0</v>
      </c>
    </row>
    <row r="5" spans="1:18" s="20" customFormat="1" ht="37.049999999999997" customHeight="1" x14ac:dyDescent="0.3">
      <c r="A5" s="2">
        <v>2</v>
      </c>
      <c r="B5" s="27" t="s">
        <v>62</v>
      </c>
      <c r="C5" s="27" t="s">
        <v>63</v>
      </c>
      <c r="D5" s="31"/>
      <c r="E5" s="31"/>
      <c r="F5" s="31"/>
      <c r="G5" s="31"/>
      <c r="H5" s="31"/>
      <c r="I5" s="30">
        <f t="shared" ref="I5:I7" si="3">SUM(D5:H5)</f>
        <v>0</v>
      </c>
      <c r="J5" s="2">
        <f t="shared" ref="J5:J7" si="4">SUM(P5/3)</f>
        <v>0</v>
      </c>
      <c r="K5" s="2"/>
      <c r="L5" s="2">
        <f t="shared" ref="L5:L7" si="5">SUM(J5:K5)</f>
        <v>0</v>
      </c>
      <c r="M5" s="2">
        <f>RANK(L5,$L$4:$L$7)</f>
        <v>1</v>
      </c>
      <c r="N5" s="3">
        <f t="shared" si="0"/>
        <v>0</v>
      </c>
      <c r="O5" s="3">
        <f t="shared" si="1"/>
        <v>0</v>
      </c>
      <c r="P5" s="20">
        <f t="shared" si="2"/>
        <v>0</v>
      </c>
      <c r="Q5" s="20">
        <f t="shared" ref="Q5:Q7" si="6">AVERAGE(N5:O5)</f>
        <v>0</v>
      </c>
      <c r="R5" s="29">
        <f t="shared" ref="R5:R7" si="7">L5-Q5</f>
        <v>0</v>
      </c>
    </row>
    <row r="6" spans="1:18" s="20" customFormat="1" ht="37.049999999999997" customHeight="1" x14ac:dyDescent="0.3">
      <c r="A6" s="2">
        <v>3</v>
      </c>
      <c r="B6" s="27" t="s">
        <v>65</v>
      </c>
      <c r="C6" s="27" t="s">
        <v>29</v>
      </c>
      <c r="D6" s="31"/>
      <c r="E6" s="31"/>
      <c r="F6" s="31"/>
      <c r="G6" s="31"/>
      <c r="H6" s="31"/>
      <c r="I6" s="30">
        <f t="shared" si="3"/>
        <v>0</v>
      </c>
      <c r="J6" s="2">
        <f t="shared" si="4"/>
        <v>0</v>
      </c>
      <c r="K6" s="2"/>
      <c r="L6" s="2">
        <f t="shared" si="5"/>
        <v>0</v>
      </c>
      <c r="M6" s="2">
        <f>RANK(L6,$L$4:$L$7)</f>
        <v>1</v>
      </c>
      <c r="N6" s="3">
        <f t="shared" si="0"/>
        <v>0</v>
      </c>
      <c r="O6" s="3">
        <f t="shared" si="1"/>
        <v>0</v>
      </c>
      <c r="P6" s="20">
        <f t="shared" si="2"/>
        <v>0</v>
      </c>
      <c r="Q6" s="20">
        <f t="shared" si="6"/>
        <v>0</v>
      </c>
      <c r="R6" s="29">
        <f t="shared" si="7"/>
        <v>0</v>
      </c>
    </row>
    <row r="7" spans="1:18" s="20" customFormat="1" ht="37.049999999999997" customHeight="1" x14ac:dyDescent="0.3">
      <c r="A7" s="2">
        <v>4</v>
      </c>
      <c r="B7" s="27" t="s">
        <v>36</v>
      </c>
      <c r="C7" s="27" t="s">
        <v>28</v>
      </c>
      <c r="D7" s="31"/>
      <c r="E7" s="31"/>
      <c r="F7" s="31"/>
      <c r="G7" s="31"/>
      <c r="H7" s="31"/>
      <c r="I7" s="30">
        <f t="shared" si="3"/>
        <v>0</v>
      </c>
      <c r="J7" s="2">
        <f t="shared" si="4"/>
        <v>0</v>
      </c>
      <c r="K7" s="2"/>
      <c r="L7" s="2">
        <f t="shared" si="5"/>
        <v>0</v>
      </c>
      <c r="M7" s="2">
        <f>RANK(L7,$L$4:$L$7)</f>
        <v>1</v>
      </c>
      <c r="N7" s="3">
        <f t="shared" si="0"/>
        <v>0</v>
      </c>
      <c r="O7" s="3">
        <f t="shared" si="1"/>
        <v>0</v>
      </c>
      <c r="P7" s="20">
        <f t="shared" si="2"/>
        <v>0</v>
      </c>
      <c r="Q7" s="20">
        <f t="shared" si="6"/>
        <v>0</v>
      </c>
      <c r="R7" s="29">
        <f t="shared" si="7"/>
        <v>0</v>
      </c>
    </row>
    <row r="8" spans="1:18" s="22" customFormat="1" ht="37.049999999999997" customHeight="1" x14ac:dyDescent="0.3">
      <c r="A8" s="40" t="s">
        <v>45</v>
      </c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20"/>
      <c r="Q8" s="20"/>
    </row>
    <row r="9" spans="1:18" s="22" customFormat="1" ht="37.049999999999997" customHeight="1" x14ac:dyDescent="0.3">
      <c r="A9" s="4"/>
      <c r="B9" s="4"/>
      <c r="C9" s="42" t="s">
        <v>9</v>
      </c>
      <c r="D9" s="42"/>
      <c r="E9" s="42"/>
      <c r="H9" s="4"/>
      <c r="I9" s="4"/>
      <c r="J9" s="4"/>
      <c r="K9" s="4"/>
      <c r="L9" s="4"/>
      <c r="M9" s="4"/>
      <c r="N9" s="4"/>
      <c r="O9" s="4"/>
      <c r="P9" s="20"/>
      <c r="Q9" s="20"/>
    </row>
    <row r="10" spans="1:18" s="22" customFormat="1" ht="37.049999999999997" customHeight="1" x14ac:dyDescent="0.3">
      <c r="A10" s="37" t="s">
        <v>59</v>
      </c>
      <c r="B10" s="37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</row>
  </sheetData>
  <sortState xmlns:xlrd2="http://schemas.microsoft.com/office/spreadsheetml/2017/richdata2" ref="A4:C7">
    <sortCondition ref="A3"/>
  </sortState>
  <mergeCells count="6">
    <mergeCell ref="A1:M2"/>
    <mergeCell ref="N2:P2"/>
    <mergeCell ref="Q2:R2"/>
    <mergeCell ref="A10:R10"/>
    <mergeCell ref="C9:E9"/>
    <mergeCell ref="A8:O8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10"/>
  <sheetViews>
    <sheetView zoomScaleNormal="100" workbookViewId="0">
      <selection activeCell="I5" sqref="I5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s="20" customFormat="1" ht="27.6" customHeight="1" x14ac:dyDescent="0.3">
      <c r="A1" s="38" t="s">
        <v>176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</row>
    <row r="2" spans="1:18" s="20" customFormat="1" ht="24.6" customHeight="1" x14ac:dyDescent="0.3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9" t="s">
        <v>58</v>
      </c>
      <c r="O2" s="39"/>
      <c r="P2" s="39"/>
      <c r="Q2" s="39" t="s">
        <v>17</v>
      </c>
      <c r="R2" s="39"/>
    </row>
    <row r="3" spans="1:18" s="20" customFormat="1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0" t="s">
        <v>25</v>
      </c>
      <c r="J3" s="6" t="s">
        <v>18</v>
      </c>
      <c r="K3" s="5" t="s">
        <v>30</v>
      </c>
      <c r="L3" s="5" t="s">
        <v>12</v>
      </c>
      <c r="M3" s="2" t="s">
        <v>0</v>
      </c>
      <c r="N3" s="12" t="s">
        <v>13</v>
      </c>
      <c r="O3" s="12" t="s">
        <v>14</v>
      </c>
      <c r="P3" s="13" t="s">
        <v>11</v>
      </c>
      <c r="Q3" s="8" t="s">
        <v>15</v>
      </c>
      <c r="R3" s="26" t="s">
        <v>16</v>
      </c>
    </row>
    <row r="4" spans="1:18" s="20" customFormat="1" ht="37.049999999999997" customHeight="1" x14ac:dyDescent="0.3">
      <c r="A4" s="2">
        <v>1</v>
      </c>
      <c r="B4" s="27" t="s">
        <v>66</v>
      </c>
      <c r="C4" s="27" t="s">
        <v>20</v>
      </c>
      <c r="D4" s="31"/>
      <c r="E4" s="31"/>
      <c r="F4" s="31"/>
      <c r="G4" s="31"/>
      <c r="H4" s="31"/>
      <c r="I4" s="30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RANK(L4,$L$4:$L$5)</f>
        <v>1</v>
      </c>
      <c r="N4" s="3">
        <f t="shared" ref="N4:N5" si="0">MAX(D4:H4)</f>
        <v>0</v>
      </c>
      <c r="O4" s="3">
        <f t="shared" ref="O4:O5" si="1">MIN(D4:H4)</f>
        <v>0</v>
      </c>
      <c r="P4" s="20">
        <f t="shared" ref="P4:P5" si="2">SUM(I4-N4-O4)</f>
        <v>0</v>
      </c>
      <c r="Q4" s="20">
        <f>AVERAGE(N4:O4)</f>
        <v>0</v>
      </c>
      <c r="R4" s="28">
        <f>L4-Q4</f>
        <v>0</v>
      </c>
    </row>
    <row r="5" spans="1:18" s="20" customFormat="1" ht="37.049999999999997" customHeight="1" x14ac:dyDescent="0.3">
      <c r="A5" s="2">
        <v>2</v>
      </c>
      <c r="B5" s="27" t="s">
        <v>67</v>
      </c>
      <c r="C5" s="27" t="s">
        <v>26</v>
      </c>
      <c r="D5" s="31"/>
      <c r="E5" s="31"/>
      <c r="F5" s="31"/>
      <c r="G5" s="31"/>
      <c r="H5" s="31"/>
      <c r="I5" s="30">
        <f t="shared" ref="I5" si="3">SUM(D5:H5)</f>
        <v>0</v>
      </c>
      <c r="J5" s="2">
        <f t="shared" ref="J5" si="4">SUM(P5/3)</f>
        <v>0</v>
      </c>
      <c r="K5" s="2"/>
      <c r="L5" s="2">
        <f t="shared" ref="L5" si="5">SUM(J5:K5)</f>
        <v>0</v>
      </c>
      <c r="M5" s="2">
        <f>RANK(L5,$L$4:$L$5)</f>
        <v>1</v>
      </c>
      <c r="N5" s="3">
        <f t="shared" si="0"/>
        <v>0</v>
      </c>
      <c r="O5" s="3">
        <f t="shared" si="1"/>
        <v>0</v>
      </c>
      <c r="P5" s="20">
        <f t="shared" si="2"/>
        <v>0</v>
      </c>
      <c r="Q5" s="20">
        <f t="shared" ref="Q5" si="6">AVERAGE(N5:O5)</f>
        <v>0</v>
      </c>
      <c r="R5" s="29">
        <f t="shared" ref="R5" si="7">L5-Q5</f>
        <v>0</v>
      </c>
    </row>
    <row r="6" spans="1:18" s="20" customFormat="1" ht="37.049999999999997" customHeight="1" x14ac:dyDescent="0.3">
      <c r="A6" s="2">
        <v>3</v>
      </c>
      <c r="B6" s="27" t="s">
        <v>68</v>
      </c>
      <c r="C6" s="27" t="s">
        <v>52</v>
      </c>
      <c r="D6" s="31"/>
      <c r="E6" s="31"/>
      <c r="F6" s="31"/>
      <c r="G6" s="31"/>
      <c r="H6" s="31"/>
      <c r="I6" s="30">
        <f t="shared" ref="I6:I7" si="8">SUM(D6:H6)</f>
        <v>0</v>
      </c>
      <c r="J6" s="2">
        <f t="shared" ref="J6:J7" si="9">SUM(P6/3)</f>
        <v>0</v>
      </c>
      <c r="K6" s="2"/>
      <c r="L6" s="2">
        <f t="shared" ref="L6:L7" si="10">SUM(J6:K6)</f>
        <v>0</v>
      </c>
      <c r="M6" s="2">
        <f t="shared" ref="M6:M7" si="11">RANK(L6,$L$4:$L$5)</f>
        <v>1</v>
      </c>
      <c r="N6" s="3">
        <f t="shared" ref="N6:N7" si="12">MAX(D6:H6)</f>
        <v>0</v>
      </c>
      <c r="O6" s="3">
        <f t="shared" ref="O6:O7" si="13">MIN(D6:H6)</f>
        <v>0</v>
      </c>
      <c r="P6" s="20">
        <f t="shared" ref="P6:P7" si="14">SUM(I6-N6-O6)</f>
        <v>0</v>
      </c>
      <c r="Q6" s="20">
        <f t="shared" ref="Q6:Q7" si="15">AVERAGE(N6:O6)</f>
        <v>0</v>
      </c>
      <c r="R6" s="29">
        <f t="shared" ref="R6:R7" si="16">L6-Q6</f>
        <v>0</v>
      </c>
    </row>
    <row r="7" spans="1:18" s="20" customFormat="1" ht="37.049999999999997" customHeight="1" x14ac:dyDescent="0.3">
      <c r="A7" s="2">
        <v>4</v>
      </c>
      <c r="B7" s="27" t="s">
        <v>69</v>
      </c>
      <c r="C7" s="27" t="s">
        <v>70</v>
      </c>
      <c r="D7" s="31"/>
      <c r="E7" s="31"/>
      <c r="F7" s="31"/>
      <c r="G7" s="31"/>
      <c r="H7" s="31"/>
      <c r="I7" s="30">
        <f t="shared" si="8"/>
        <v>0</v>
      </c>
      <c r="J7" s="2">
        <f t="shared" si="9"/>
        <v>0</v>
      </c>
      <c r="K7" s="2"/>
      <c r="L7" s="2">
        <f t="shared" si="10"/>
        <v>0</v>
      </c>
      <c r="M7" s="2">
        <f t="shared" si="11"/>
        <v>1</v>
      </c>
      <c r="N7" s="3">
        <f t="shared" si="12"/>
        <v>0</v>
      </c>
      <c r="O7" s="3">
        <f t="shared" si="13"/>
        <v>0</v>
      </c>
      <c r="P7" s="20">
        <f t="shared" si="14"/>
        <v>0</v>
      </c>
      <c r="Q7" s="20">
        <f t="shared" si="15"/>
        <v>0</v>
      </c>
      <c r="R7" s="29">
        <f t="shared" si="16"/>
        <v>0</v>
      </c>
    </row>
    <row r="8" spans="1:18" s="22" customFormat="1" ht="37.049999999999997" customHeight="1" x14ac:dyDescent="0.3">
      <c r="A8" s="40" t="s">
        <v>45</v>
      </c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"/>
      <c r="Q8" s="4"/>
      <c r="R8" s="4"/>
    </row>
    <row r="9" spans="1:18" s="22" customFormat="1" ht="37.049999999999997" customHeight="1" x14ac:dyDescent="0.3">
      <c r="A9" s="4"/>
      <c r="B9" s="4"/>
      <c r="C9" s="42" t="s">
        <v>9</v>
      </c>
      <c r="D9" s="42"/>
      <c r="E9" s="42"/>
      <c r="F9" s="4"/>
      <c r="G9" s="4"/>
      <c r="H9" s="4"/>
      <c r="I9" s="4"/>
      <c r="J9" s="4"/>
      <c r="K9" s="4"/>
      <c r="L9" s="4"/>
      <c r="M9" s="4"/>
      <c r="N9" s="4"/>
      <c r="O9" s="4"/>
      <c r="P9" s="20"/>
      <c r="Q9" s="20"/>
    </row>
    <row r="10" spans="1:18" s="22" customFormat="1" ht="37.049999999999997" customHeight="1" x14ac:dyDescent="0.3">
      <c r="A10" s="43" t="s">
        <v>59</v>
      </c>
      <c r="B10" s="43"/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</row>
  </sheetData>
  <sortState xmlns:xlrd2="http://schemas.microsoft.com/office/spreadsheetml/2017/richdata2" ref="A4:C7">
    <sortCondition ref="A3"/>
  </sortState>
  <mergeCells count="6">
    <mergeCell ref="A10:R10"/>
    <mergeCell ref="C9:E9"/>
    <mergeCell ref="A1:M2"/>
    <mergeCell ref="N2:P2"/>
    <mergeCell ref="Q2:R2"/>
    <mergeCell ref="A8:O8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R17"/>
  <sheetViews>
    <sheetView zoomScale="58" zoomScaleNormal="58" workbookViewId="0">
      <selection activeCell="A17" sqref="A17:R17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9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s="20" customFormat="1" ht="27.6" customHeight="1" x14ac:dyDescent="0.3">
      <c r="A1" s="44" t="s">
        <v>177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</row>
    <row r="2" spans="1:18" s="20" customFormat="1" ht="24.6" customHeight="1" x14ac:dyDescent="0.3">
      <c r="A2" s="44"/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39" t="s">
        <v>58</v>
      </c>
      <c r="O2" s="39"/>
      <c r="P2" s="39"/>
      <c r="Q2" s="39" t="s">
        <v>17</v>
      </c>
      <c r="R2" s="39"/>
    </row>
    <row r="3" spans="1:18" s="20" customFormat="1" ht="37.049999999999997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0" t="s">
        <v>25</v>
      </c>
      <c r="J3" s="6" t="s">
        <v>18</v>
      </c>
      <c r="K3" s="5" t="s">
        <v>31</v>
      </c>
      <c r="L3" s="5" t="s">
        <v>12</v>
      </c>
      <c r="M3" s="2" t="s">
        <v>0</v>
      </c>
      <c r="N3" s="12" t="s">
        <v>13</v>
      </c>
      <c r="O3" s="12" t="s">
        <v>14</v>
      </c>
      <c r="P3" s="13" t="s">
        <v>11</v>
      </c>
      <c r="Q3" s="8" t="s">
        <v>15</v>
      </c>
      <c r="R3" s="26" t="s">
        <v>16</v>
      </c>
    </row>
    <row r="4" spans="1:18" s="20" customFormat="1" ht="37.049999999999997" customHeight="1" x14ac:dyDescent="0.3">
      <c r="A4" s="2">
        <v>1</v>
      </c>
      <c r="B4" s="27" t="s">
        <v>72</v>
      </c>
      <c r="C4" s="27" t="s">
        <v>73</v>
      </c>
      <c r="D4" s="14"/>
      <c r="E4" s="14"/>
      <c r="F4" s="14"/>
      <c r="G4" s="14"/>
      <c r="H4" s="14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 t="shared" ref="M4:M11" si="0">RANK(L4,$L$4:$L$11)</f>
        <v>1</v>
      </c>
      <c r="N4" s="3">
        <f t="shared" ref="N4:N11" si="1">MAX(D4:H4)</f>
        <v>0</v>
      </c>
      <c r="O4" s="3">
        <f t="shared" ref="O4:O11" si="2">MIN(D4:H4)</f>
        <v>0</v>
      </c>
      <c r="P4" s="20">
        <f t="shared" ref="P4:P11" si="3">SUM(I4-N4-O4)</f>
        <v>0</v>
      </c>
      <c r="Q4" s="20">
        <f>AVERAGE(N4:O4)</f>
        <v>0</v>
      </c>
      <c r="R4" s="28">
        <f>L4-Q4</f>
        <v>0</v>
      </c>
    </row>
    <row r="5" spans="1:18" s="20" customFormat="1" ht="37.049999999999997" customHeight="1" x14ac:dyDescent="0.3">
      <c r="A5" s="2">
        <v>2</v>
      </c>
      <c r="B5" s="27" t="s">
        <v>74</v>
      </c>
      <c r="C5" s="27" t="s">
        <v>20</v>
      </c>
      <c r="D5" s="14"/>
      <c r="E5" s="14"/>
      <c r="F5" s="14"/>
      <c r="G5" s="14"/>
      <c r="H5" s="14"/>
      <c r="I5" s="2">
        <f t="shared" ref="I5:I7" si="4">SUM(D5:H5)</f>
        <v>0</v>
      </c>
      <c r="J5" s="2">
        <f t="shared" ref="J5:J7" si="5">SUM(P5/3)</f>
        <v>0</v>
      </c>
      <c r="K5" s="2"/>
      <c r="L5" s="2">
        <f t="shared" ref="L5:L7" si="6">SUM(J5:K5)</f>
        <v>0</v>
      </c>
      <c r="M5" s="2">
        <f t="shared" si="0"/>
        <v>1</v>
      </c>
      <c r="N5" s="3">
        <f t="shared" si="1"/>
        <v>0</v>
      </c>
      <c r="O5" s="3">
        <f t="shared" si="2"/>
        <v>0</v>
      </c>
      <c r="P5" s="20">
        <f t="shared" si="3"/>
        <v>0</v>
      </c>
      <c r="Q5" s="20">
        <f t="shared" ref="Q5:Q7" si="7">AVERAGE(N5:O5)</f>
        <v>0</v>
      </c>
      <c r="R5" s="29">
        <f t="shared" ref="R5:R7" si="8">L5-Q5</f>
        <v>0</v>
      </c>
    </row>
    <row r="6" spans="1:18" s="20" customFormat="1" ht="37.049999999999997" customHeight="1" x14ac:dyDescent="0.3">
      <c r="A6" s="2">
        <v>3</v>
      </c>
      <c r="B6" s="27" t="s">
        <v>81</v>
      </c>
      <c r="C6" s="27" t="s">
        <v>52</v>
      </c>
      <c r="D6" s="14"/>
      <c r="E6" s="14"/>
      <c r="F6" s="14"/>
      <c r="G6" s="14"/>
      <c r="H6" s="14"/>
      <c r="I6" s="2">
        <f t="shared" si="4"/>
        <v>0</v>
      </c>
      <c r="J6" s="2">
        <f t="shared" si="5"/>
        <v>0</v>
      </c>
      <c r="K6" s="2"/>
      <c r="L6" s="2">
        <f t="shared" si="6"/>
        <v>0</v>
      </c>
      <c r="M6" s="2">
        <f t="shared" si="0"/>
        <v>1</v>
      </c>
      <c r="N6" s="3">
        <f t="shared" si="1"/>
        <v>0</v>
      </c>
      <c r="O6" s="3">
        <f t="shared" si="2"/>
        <v>0</v>
      </c>
      <c r="P6" s="20">
        <f t="shared" si="3"/>
        <v>0</v>
      </c>
      <c r="Q6" s="20">
        <f t="shared" si="7"/>
        <v>0</v>
      </c>
      <c r="R6" s="29">
        <f t="shared" si="8"/>
        <v>0</v>
      </c>
    </row>
    <row r="7" spans="1:18" s="20" customFormat="1" ht="37.049999999999997" customHeight="1" x14ac:dyDescent="0.3">
      <c r="A7" s="2">
        <v>4</v>
      </c>
      <c r="B7" s="27" t="s">
        <v>76</v>
      </c>
      <c r="C7" s="27" t="s">
        <v>20</v>
      </c>
      <c r="D7" s="14"/>
      <c r="E7" s="14"/>
      <c r="F7" s="14"/>
      <c r="G7" s="14"/>
      <c r="H7" s="14"/>
      <c r="I7" s="2">
        <f t="shared" si="4"/>
        <v>0</v>
      </c>
      <c r="J7" s="2">
        <f t="shared" si="5"/>
        <v>0</v>
      </c>
      <c r="K7" s="2"/>
      <c r="L7" s="2">
        <f t="shared" si="6"/>
        <v>0</v>
      </c>
      <c r="M7" s="2">
        <f t="shared" si="0"/>
        <v>1</v>
      </c>
      <c r="N7" s="3">
        <f t="shared" si="1"/>
        <v>0</v>
      </c>
      <c r="O7" s="3">
        <f t="shared" si="2"/>
        <v>0</v>
      </c>
      <c r="P7" s="20">
        <f t="shared" si="3"/>
        <v>0</v>
      </c>
      <c r="Q7" s="20">
        <f t="shared" si="7"/>
        <v>0</v>
      </c>
      <c r="R7" s="29">
        <f t="shared" si="8"/>
        <v>0</v>
      </c>
    </row>
    <row r="8" spans="1:18" s="20" customFormat="1" ht="37.049999999999997" customHeight="1" x14ac:dyDescent="0.3">
      <c r="A8" s="2">
        <v>5</v>
      </c>
      <c r="B8" s="27" t="s">
        <v>77</v>
      </c>
      <c r="C8" s="27" t="s">
        <v>78</v>
      </c>
      <c r="D8" s="14"/>
      <c r="E8" s="14"/>
      <c r="F8" s="14"/>
      <c r="G8" s="14"/>
      <c r="H8" s="14"/>
      <c r="I8" s="2">
        <f>SUM(D8:H8)</f>
        <v>0</v>
      </c>
      <c r="J8" s="2">
        <f>SUM(P8/3)</f>
        <v>0</v>
      </c>
      <c r="K8" s="2"/>
      <c r="L8" s="2">
        <f>SUM(J8:K8)</f>
        <v>0</v>
      </c>
      <c r="M8" s="2">
        <f t="shared" si="0"/>
        <v>1</v>
      </c>
      <c r="N8" s="3">
        <f t="shared" si="1"/>
        <v>0</v>
      </c>
      <c r="O8" s="3">
        <f t="shared" si="2"/>
        <v>0</v>
      </c>
      <c r="P8" s="20">
        <f t="shared" si="3"/>
        <v>0</v>
      </c>
      <c r="Q8" s="20">
        <f>AVERAGE(N8:O8)</f>
        <v>0</v>
      </c>
      <c r="R8" s="28">
        <f>L8-Q8</f>
        <v>0</v>
      </c>
    </row>
    <row r="9" spans="1:18" s="20" customFormat="1" ht="37.049999999999997" customHeight="1" x14ac:dyDescent="0.3">
      <c r="A9" s="2">
        <v>6</v>
      </c>
      <c r="B9" s="27" t="s">
        <v>79</v>
      </c>
      <c r="C9" s="17" t="s">
        <v>80</v>
      </c>
      <c r="D9" s="14"/>
      <c r="E9" s="14"/>
      <c r="F9" s="14"/>
      <c r="G9" s="14"/>
      <c r="H9" s="14"/>
      <c r="I9" s="2">
        <f t="shared" ref="I9:I10" si="9">SUM(D9:H9)</f>
        <v>0</v>
      </c>
      <c r="J9" s="2">
        <f t="shared" ref="J9:J10" si="10">SUM(P9/3)</f>
        <v>0</v>
      </c>
      <c r="K9" s="2"/>
      <c r="L9" s="2">
        <f t="shared" ref="L9:L10" si="11">SUM(J9:K9)</f>
        <v>0</v>
      </c>
      <c r="M9" s="2">
        <f t="shared" si="0"/>
        <v>1</v>
      </c>
      <c r="N9" s="3">
        <f t="shared" si="1"/>
        <v>0</v>
      </c>
      <c r="O9" s="3">
        <f t="shared" si="2"/>
        <v>0</v>
      </c>
      <c r="P9" s="20">
        <f t="shared" si="3"/>
        <v>0</v>
      </c>
      <c r="Q9" s="20">
        <f t="shared" ref="Q9:Q10" si="12">AVERAGE(N9:O9)</f>
        <v>0</v>
      </c>
      <c r="R9" s="29">
        <f t="shared" ref="R9:R10" si="13">L9-Q9</f>
        <v>0</v>
      </c>
    </row>
    <row r="10" spans="1:18" s="20" customFormat="1" ht="37.049999999999997" customHeight="1" x14ac:dyDescent="0.3">
      <c r="A10" s="2">
        <v>7</v>
      </c>
      <c r="B10" s="27" t="s">
        <v>75</v>
      </c>
      <c r="C10" s="27" t="s">
        <v>20</v>
      </c>
      <c r="D10" s="14"/>
      <c r="E10" s="14"/>
      <c r="F10" s="14"/>
      <c r="G10" s="14"/>
      <c r="H10" s="14"/>
      <c r="I10" s="2">
        <f t="shared" si="9"/>
        <v>0</v>
      </c>
      <c r="J10" s="2">
        <f t="shared" si="10"/>
        <v>0</v>
      </c>
      <c r="K10" s="2"/>
      <c r="L10" s="2">
        <f t="shared" si="11"/>
        <v>0</v>
      </c>
      <c r="M10" s="2">
        <f t="shared" si="0"/>
        <v>1</v>
      </c>
      <c r="N10" s="3">
        <f t="shared" si="1"/>
        <v>0</v>
      </c>
      <c r="O10" s="3">
        <f t="shared" si="2"/>
        <v>0</v>
      </c>
      <c r="P10" s="20">
        <f t="shared" si="3"/>
        <v>0</v>
      </c>
      <c r="Q10" s="20">
        <f t="shared" si="12"/>
        <v>0</v>
      </c>
      <c r="R10" s="29">
        <f t="shared" si="13"/>
        <v>0</v>
      </c>
    </row>
    <row r="11" spans="1:18" s="20" customFormat="1" ht="37.049999999999997" customHeight="1" x14ac:dyDescent="0.3">
      <c r="A11" s="2">
        <v>8</v>
      </c>
      <c r="B11" s="27" t="s">
        <v>82</v>
      </c>
      <c r="C11" s="27" t="s">
        <v>83</v>
      </c>
      <c r="D11" s="14"/>
      <c r="E11" s="14"/>
      <c r="F11" s="14"/>
      <c r="G11" s="14"/>
      <c r="H11" s="14"/>
      <c r="I11" s="2">
        <f t="shared" ref="I11:I12" si="14">SUM(D11:H11)</f>
        <v>0</v>
      </c>
      <c r="J11" s="2">
        <f t="shared" ref="J11:J12" si="15">SUM(P11/3)</f>
        <v>0</v>
      </c>
      <c r="K11" s="2"/>
      <c r="L11" s="2">
        <f t="shared" ref="L11:L12" si="16">SUM(J11:K11)</f>
        <v>0</v>
      </c>
      <c r="M11" s="2">
        <f t="shared" si="0"/>
        <v>1</v>
      </c>
      <c r="N11" s="3">
        <f t="shared" si="1"/>
        <v>0</v>
      </c>
      <c r="O11" s="3">
        <f t="shared" si="2"/>
        <v>0</v>
      </c>
      <c r="P11" s="20">
        <f t="shared" si="3"/>
        <v>0</v>
      </c>
      <c r="Q11" s="20">
        <f t="shared" ref="Q11:Q12" si="17">AVERAGE(N11:O11)</f>
        <v>0</v>
      </c>
      <c r="R11" s="29">
        <f t="shared" ref="R11:R12" si="18">L11-Q11</f>
        <v>0</v>
      </c>
    </row>
    <row r="12" spans="1:18" s="20" customFormat="1" ht="37.049999999999997" customHeight="1" x14ac:dyDescent="0.3">
      <c r="A12" s="2">
        <v>9</v>
      </c>
      <c r="B12" s="27" t="s">
        <v>84</v>
      </c>
      <c r="C12" s="27" t="s">
        <v>70</v>
      </c>
      <c r="D12" s="14"/>
      <c r="E12" s="14"/>
      <c r="F12" s="14"/>
      <c r="G12" s="14"/>
      <c r="H12" s="14"/>
      <c r="I12" s="2">
        <f t="shared" si="14"/>
        <v>0</v>
      </c>
      <c r="J12" s="2">
        <f t="shared" si="15"/>
        <v>0</v>
      </c>
      <c r="K12" s="2"/>
      <c r="L12" s="2">
        <f t="shared" si="16"/>
        <v>0</v>
      </c>
      <c r="M12" s="2">
        <f t="shared" ref="M12" si="19">RANK(L12,$L$4:$L$11)</f>
        <v>1</v>
      </c>
      <c r="N12" s="3">
        <f t="shared" ref="N12" si="20">MAX(D12:H12)</f>
        <v>0</v>
      </c>
      <c r="O12" s="3">
        <f t="shared" ref="O12" si="21">MIN(D12:H12)</f>
        <v>0</v>
      </c>
      <c r="P12" s="20">
        <f t="shared" ref="P12" si="22">SUM(I12-N12-O12)</f>
        <v>0</v>
      </c>
      <c r="Q12" s="20">
        <f t="shared" si="17"/>
        <v>0</v>
      </c>
      <c r="R12" s="29">
        <f t="shared" si="18"/>
        <v>0</v>
      </c>
    </row>
    <row r="13" spans="1:18" s="20" customFormat="1" ht="37.049999999999997" customHeight="1" x14ac:dyDescent="0.3">
      <c r="A13" s="2">
        <v>10</v>
      </c>
      <c r="B13" s="27" t="s">
        <v>85</v>
      </c>
      <c r="C13" s="27" t="s">
        <v>23</v>
      </c>
      <c r="D13" s="14"/>
      <c r="E13" s="14"/>
      <c r="F13" s="14"/>
      <c r="G13" s="14"/>
      <c r="H13" s="14"/>
      <c r="I13" s="2">
        <f t="shared" ref="I13:I14" si="23">SUM(D13:H13)</f>
        <v>0</v>
      </c>
      <c r="J13" s="2">
        <f t="shared" ref="J13:J14" si="24">SUM(P13/3)</f>
        <v>0</v>
      </c>
      <c r="K13" s="2"/>
      <c r="L13" s="2">
        <f t="shared" ref="L13:L14" si="25">SUM(J13:K13)</f>
        <v>0</v>
      </c>
      <c r="M13" s="2">
        <f t="shared" ref="M13:M14" si="26">RANK(L13,$L$4:$L$11)</f>
        <v>1</v>
      </c>
      <c r="N13" s="3">
        <f t="shared" ref="N13:N14" si="27">MAX(D13:H13)</f>
        <v>0</v>
      </c>
      <c r="O13" s="3">
        <f t="shared" ref="O13:O14" si="28">MIN(D13:H13)</f>
        <v>0</v>
      </c>
      <c r="P13" s="20">
        <f t="shared" ref="P13:P14" si="29">SUM(I13-N13-O13)</f>
        <v>0</v>
      </c>
      <c r="Q13" s="20">
        <f t="shared" ref="Q13:Q14" si="30">AVERAGE(N13:O13)</f>
        <v>0</v>
      </c>
      <c r="R13" s="29">
        <f t="shared" ref="R13:R14" si="31">L13-Q13</f>
        <v>0</v>
      </c>
    </row>
    <row r="14" spans="1:18" s="20" customFormat="1" ht="37.049999999999997" customHeight="1" x14ac:dyDescent="0.3">
      <c r="A14" s="2">
        <v>11</v>
      </c>
      <c r="B14" s="27" t="s">
        <v>86</v>
      </c>
      <c r="C14" s="27" t="s">
        <v>57</v>
      </c>
      <c r="D14" s="14"/>
      <c r="E14" s="14"/>
      <c r="F14" s="14"/>
      <c r="G14" s="14"/>
      <c r="H14" s="14"/>
      <c r="I14" s="2">
        <f t="shared" si="23"/>
        <v>0</v>
      </c>
      <c r="J14" s="2">
        <f t="shared" si="24"/>
        <v>0</v>
      </c>
      <c r="K14" s="2"/>
      <c r="L14" s="2">
        <f t="shared" si="25"/>
        <v>0</v>
      </c>
      <c r="M14" s="2">
        <f t="shared" si="26"/>
        <v>1</v>
      </c>
      <c r="N14" s="3">
        <f t="shared" si="27"/>
        <v>0</v>
      </c>
      <c r="O14" s="3">
        <f t="shared" si="28"/>
        <v>0</v>
      </c>
      <c r="P14" s="20">
        <f t="shared" si="29"/>
        <v>0</v>
      </c>
      <c r="Q14" s="20">
        <f t="shared" si="30"/>
        <v>0</v>
      </c>
      <c r="R14" s="29">
        <f t="shared" si="31"/>
        <v>0</v>
      </c>
    </row>
    <row r="15" spans="1:18" s="22" customFormat="1" ht="37.049999999999997" customHeight="1" x14ac:dyDescent="0.3">
      <c r="A15" s="40" t="s">
        <v>71</v>
      </c>
      <c r="B15" s="40"/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1"/>
      <c r="O15" s="41"/>
      <c r="P15" s="20"/>
      <c r="Q15" s="20"/>
    </row>
    <row r="16" spans="1:18" s="22" customFormat="1" ht="37.049999999999997" customHeight="1" x14ac:dyDescent="0.3">
      <c r="A16" s="4"/>
      <c r="B16" s="4"/>
      <c r="C16" s="42" t="s">
        <v>9</v>
      </c>
      <c r="D16" s="42"/>
      <c r="E16" s="42"/>
      <c r="F16" s="4"/>
      <c r="G16" s="4"/>
      <c r="H16" s="4"/>
      <c r="I16" s="4"/>
      <c r="J16" s="4"/>
      <c r="K16" s="4"/>
      <c r="L16" s="4"/>
      <c r="M16" s="4"/>
      <c r="N16" s="4"/>
      <c r="O16" s="4"/>
      <c r="P16" s="20"/>
      <c r="Q16" s="20"/>
    </row>
    <row r="17" spans="1:18" s="22" customFormat="1" ht="37.049999999999997" customHeight="1" x14ac:dyDescent="0.3">
      <c r="A17" s="37" t="s">
        <v>59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</row>
  </sheetData>
  <sortState xmlns:xlrd2="http://schemas.microsoft.com/office/spreadsheetml/2017/richdata2" ref="A4:C11">
    <sortCondition ref="A3"/>
  </sortState>
  <mergeCells count="6">
    <mergeCell ref="A1:M2"/>
    <mergeCell ref="N2:P2"/>
    <mergeCell ref="Q2:R2"/>
    <mergeCell ref="A15:O15"/>
    <mergeCell ref="A17:R17"/>
    <mergeCell ref="C16:E16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R13"/>
  <sheetViews>
    <sheetView zoomScaleNormal="100" workbookViewId="0">
      <selection activeCell="A10" sqref="A10:O10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9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s="20" customFormat="1" ht="27.6" customHeight="1" x14ac:dyDescent="0.3">
      <c r="A1" s="44" t="s">
        <v>178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</row>
    <row r="2" spans="1:18" s="20" customFormat="1" ht="24.6" customHeight="1" x14ac:dyDescent="0.3">
      <c r="A2" s="44"/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39" t="s">
        <v>58</v>
      </c>
      <c r="O2" s="39"/>
      <c r="P2" s="39"/>
      <c r="Q2" s="39" t="s">
        <v>17</v>
      </c>
      <c r="R2" s="39"/>
    </row>
    <row r="3" spans="1:18" s="20" customFormat="1" ht="37.049999999999997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0" t="s">
        <v>25</v>
      </c>
      <c r="J3" s="6" t="s">
        <v>18</v>
      </c>
      <c r="K3" s="5" t="s">
        <v>30</v>
      </c>
      <c r="L3" s="5" t="s">
        <v>12</v>
      </c>
      <c r="M3" s="2" t="s">
        <v>0</v>
      </c>
      <c r="N3" s="12" t="s">
        <v>13</v>
      </c>
      <c r="O3" s="12" t="s">
        <v>14</v>
      </c>
      <c r="P3" s="13" t="s">
        <v>11</v>
      </c>
      <c r="Q3" s="8" t="s">
        <v>15</v>
      </c>
      <c r="R3" s="26" t="s">
        <v>16</v>
      </c>
    </row>
    <row r="4" spans="1:18" s="20" customFormat="1" ht="37.049999999999997" customHeight="1" x14ac:dyDescent="0.3">
      <c r="A4" s="2">
        <v>1</v>
      </c>
      <c r="B4" s="27" t="s">
        <v>87</v>
      </c>
      <c r="C4" s="17" t="s">
        <v>20</v>
      </c>
      <c r="D4" s="14"/>
      <c r="E4" s="14"/>
      <c r="F4" s="14"/>
      <c r="G4" s="14"/>
      <c r="H4" s="14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 t="shared" ref="M4:M9" si="0">RANK(L4,$L$4:$L$9)</f>
        <v>1</v>
      </c>
      <c r="N4" s="3">
        <f t="shared" ref="N4:N9" si="1">MAX(D4:H4)</f>
        <v>0</v>
      </c>
      <c r="O4" s="3">
        <f t="shared" ref="O4:O9" si="2">MIN(D4:H4)</f>
        <v>0</v>
      </c>
      <c r="P4" s="20">
        <f t="shared" ref="P4:P9" si="3">SUM(I4-N4-O4)</f>
        <v>0</v>
      </c>
      <c r="Q4" s="20">
        <f>AVERAGE(N4:O4)</f>
        <v>0</v>
      </c>
      <c r="R4" s="28">
        <f>L4-Q4</f>
        <v>0</v>
      </c>
    </row>
    <row r="5" spans="1:18" s="20" customFormat="1" ht="37.049999999999997" customHeight="1" x14ac:dyDescent="0.3">
      <c r="A5" s="2">
        <v>2</v>
      </c>
      <c r="B5" s="17" t="s">
        <v>88</v>
      </c>
      <c r="C5" s="27" t="s">
        <v>26</v>
      </c>
      <c r="D5" s="14"/>
      <c r="E5" s="14"/>
      <c r="F5" s="14"/>
      <c r="G5" s="14"/>
      <c r="H5" s="14"/>
      <c r="I5" s="2">
        <f t="shared" ref="I5:I7" si="4">SUM(D5:H5)</f>
        <v>0</v>
      </c>
      <c r="J5" s="2">
        <f t="shared" ref="J5:J7" si="5">SUM(P5/3)</f>
        <v>0</v>
      </c>
      <c r="K5" s="2"/>
      <c r="L5" s="2">
        <f t="shared" ref="L5:L7" si="6">SUM(J5:K5)</f>
        <v>0</v>
      </c>
      <c r="M5" s="2">
        <f t="shared" si="0"/>
        <v>1</v>
      </c>
      <c r="N5" s="3">
        <f t="shared" si="1"/>
        <v>0</v>
      </c>
      <c r="O5" s="3">
        <f t="shared" si="2"/>
        <v>0</v>
      </c>
      <c r="P5" s="20">
        <f t="shared" si="3"/>
        <v>0</v>
      </c>
      <c r="Q5" s="20">
        <f t="shared" ref="Q5:Q7" si="7">AVERAGE(N5:O5)</f>
        <v>0</v>
      </c>
      <c r="R5" s="29">
        <f t="shared" ref="R5:R7" si="8">L5-Q5</f>
        <v>0</v>
      </c>
    </row>
    <row r="6" spans="1:18" s="20" customFormat="1" ht="37.049999999999997" customHeight="1" x14ac:dyDescent="0.3">
      <c r="A6" s="2">
        <v>3</v>
      </c>
      <c r="B6" s="27" t="s">
        <v>92</v>
      </c>
      <c r="C6" s="27" t="s">
        <v>93</v>
      </c>
      <c r="D6" s="14"/>
      <c r="E6" s="14"/>
      <c r="F6" s="14"/>
      <c r="G6" s="14"/>
      <c r="H6" s="14"/>
      <c r="I6" s="2">
        <f t="shared" si="4"/>
        <v>0</v>
      </c>
      <c r="J6" s="2">
        <f t="shared" si="5"/>
        <v>0</v>
      </c>
      <c r="K6" s="2"/>
      <c r="L6" s="2">
        <f t="shared" si="6"/>
        <v>0</v>
      </c>
      <c r="M6" s="2">
        <f t="shared" si="0"/>
        <v>1</v>
      </c>
      <c r="N6" s="3">
        <f t="shared" si="1"/>
        <v>0</v>
      </c>
      <c r="O6" s="3">
        <f t="shared" si="2"/>
        <v>0</v>
      </c>
      <c r="P6" s="20">
        <f t="shared" si="3"/>
        <v>0</v>
      </c>
      <c r="Q6" s="20">
        <f t="shared" si="7"/>
        <v>0</v>
      </c>
      <c r="R6" s="29">
        <f t="shared" si="8"/>
        <v>0</v>
      </c>
    </row>
    <row r="7" spans="1:18" s="20" customFormat="1" ht="37.049999999999997" customHeight="1" x14ac:dyDescent="0.3">
      <c r="A7" s="2">
        <v>4</v>
      </c>
      <c r="B7" s="27" t="s">
        <v>90</v>
      </c>
      <c r="C7" s="27" t="s">
        <v>91</v>
      </c>
      <c r="D7" s="14"/>
      <c r="E7" s="14"/>
      <c r="F7" s="14"/>
      <c r="G7" s="14"/>
      <c r="H7" s="14"/>
      <c r="I7" s="2">
        <f t="shared" si="4"/>
        <v>0</v>
      </c>
      <c r="J7" s="2">
        <f t="shared" si="5"/>
        <v>0</v>
      </c>
      <c r="K7" s="2"/>
      <c r="L7" s="2">
        <f t="shared" si="6"/>
        <v>0</v>
      </c>
      <c r="M7" s="2">
        <f t="shared" si="0"/>
        <v>1</v>
      </c>
      <c r="N7" s="3">
        <f t="shared" si="1"/>
        <v>0</v>
      </c>
      <c r="O7" s="3">
        <f t="shared" si="2"/>
        <v>0</v>
      </c>
      <c r="P7" s="20">
        <f t="shared" si="3"/>
        <v>0</v>
      </c>
      <c r="Q7" s="20">
        <f t="shared" si="7"/>
        <v>0</v>
      </c>
      <c r="R7" s="29">
        <f t="shared" si="8"/>
        <v>0</v>
      </c>
    </row>
    <row r="8" spans="1:18" s="20" customFormat="1" ht="37.049999999999997" customHeight="1" x14ac:dyDescent="0.3">
      <c r="A8" s="2">
        <v>5</v>
      </c>
      <c r="B8" s="27" t="s">
        <v>89</v>
      </c>
      <c r="C8" s="27" t="s">
        <v>26</v>
      </c>
      <c r="D8" s="14"/>
      <c r="E8" s="14"/>
      <c r="F8" s="14"/>
      <c r="G8" s="14"/>
      <c r="H8" s="14"/>
      <c r="I8" s="2">
        <f>SUM(D8:H8)</f>
        <v>0</v>
      </c>
      <c r="J8" s="2">
        <f>SUM(P8/3)</f>
        <v>0</v>
      </c>
      <c r="K8" s="2"/>
      <c r="L8" s="2">
        <f>SUM(J8:K8)</f>
        <v>0</v>
      </c>
      <c r="M8" s="2">
        <f t="shared" si="0"/>
        <v>1</v>
      </c>
      <c r="N8" s="3">
        <f t="shared" si="1"/>
        <v>0</v>
      </c>
      <c r="O8" s="3">
        <f t="shared" si="2"/>
        <v>0</v>
      </c>
      <c r="P8" s="20">
        <f t="shared" si="3"/>
        <v>0</v>
      </c>
      <c r="Q8" s="20">
        <f>AVERAGE(N8:O8)</f>
        <v>0</v>
      </c>
      <c r="R8" s="28">
        <f>L8-Q8</f>
        <v>0</v>
      </c>
    </row>
    <row r="9" spans="1:18" s="20" customFormat="1" ht="37.049999999999997" customHeight="1" x14ac:dyDescent="0.3">
      <c r="A9" s="2">
        <v>6</v>
      </c>
      <c r="B9" s="27" t="s">
        <v>94</v>
      </c>
      <c r="C9" s="27" t="s">
        <v>23</v>
      </c>
      <c r="D9" s="14"/>
      <c r="E9" s="14"/>
      <c r="F9" s="14"/>
      <c r="G9" s="14"/>
      <c r="H9" s="14"/>
      <c r="I9" s="2">
        <f t="shared" ref="I9" si="9">SUM(D9:H9)</f>
        <v>0</v>
      </c>
      <c r="J9" s="2">
        <f t="shared" ref="J9" si="10">SUM(P9/3)</f>
        <v>0</v>
      </c>
      <c r="K9" s="2"/>
      <c r="L9" s="2">
        <f t="shared" ref="L9" si="11">SUM(J9:K9)</f>
        <v>0</v>
      </c>
      <c r="M9" s="2">
        <f t="shared" si="0"/>
        <v>1</v>
      </c>
      <c r="N9" s="3">
        <f t="shared" si="1"/>
        <v>0</v>
      </c>
      <c r="O9" s="3">
        <f t="shared" si="2"/>
        <v>0</v>
      </c>
      <c r="P9" s="20">
        <f t="shared" si="3"/>
        <v>0</v>
      </c>
      <c r="Q9" s="20">
        <f t="shared" ref="Q9" si="12">AVERAGE(N9:O9)</f>
        <v>0</v>
      </c>
      <c r="R9" s="29">
        <f t="shared" ref="R9" si="13">L9-Q9</f>
        <v>0</v>
      </c>
    </row>
    <row r="10" spans="1:18" s="22" customFormat="1" ht="37.049999999999997" customHeight="1" x14ac:dyDescent="0.3">
      <c r="A10" s="40" t="s">
        <v>38</v>
      </c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1"/>
      <c r="O10" s="41"/>
      <c r="P10" s="20"/>
      <c r="Q10" s="20"/>
    </row>
    <row r="11" spans="1:18" s="22" customFormat="1" ht="37.049999999999997" customHeight="1" x14ac:dyDescent="0.3">
      <c r="A11" s="4"/>
      <c r="B11" s="4"/>
      <c r="C11" s="42" t="s">
        <v>9</v>
      </c>
      <c r="D11" s="42"/>
      <c r="E11" s="42"/>
      <c r="H11" s="4"/>
      <c r="I11" s="4"/>
      <c r="J11" s="4"/>
      <c r="K11" s="4"/>
      <c r="L11" s="4"/>
      <c r="M11" s="4"/>
      <c r="N11" s="4"/>
      <c r="O11" s="4"/>
      <c r="P11" s="20"/>
      <c r="Q11" s="20"/>
    </row>
    <row r="12" spans="1:18" s="22" customFormat="1" ht="37.049999999999997" customHeight="1" x14ac:dyDescent="0.3">
      <c r="A12" s="37" t="s">
        <v>59</v>
      </c>
      <c r="B12" s="37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</row>
    <row r="13" spans="1:18" s="22" customFormat="1" ht="37.049999999999997" customHeight="1" x14ac:dyDescent="0.3">
      <c r="A13" s="18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</row>
  </sheetData>
  <mergeCells count="6">
    <mergeCell ref="A12:R12"/>
    <mergeCell ref="A1:M2"/>
    <mergeCell ref="N2:P2"/>
    <mergeCell ref="Q2:R2"/>
    <mergeCell ref="A10:O10"/>
    <mergeCell ref="C11:E11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R15"/>
  <sheetViews>
    <sheetView zoomScaleNormal="100" workbookViewId="0">
      <selection activeCell="A10" sqref="A10:R10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1.2187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s="20" customFormat="1" ht="27.6" customHeight="1" x14ac:dyDescent="0.3">
      <c r="A1" s="38" t="s">
        <v>179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</row>
    <row r="2" spans="1:18" s="20" customFormat="1" ht="24.6" customHeight="1" x14ac:dyDescent="0.3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9" t="s">
        <v>58</v>
      </c>
      <c r="O2" s="39"/>
      <c r="P2" s="39"/>
      <c r="Q2" s="39" t="s">
        <v>17</v>
      </c>
      <c r="R2" s="39"/>
    </row>
    <row r="3" spans="1:18" s="20" customFormat="1" ht="40.200000000000003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0" t="s">
        <v>25</v>
      </c>
      <c r="J3" s="6" t="s">
        <v>18</v>
      </c>
      <c r="K3" s="6" t="s">
        <v>30</v>
      </c>
      <c r="L3" s="5" t="s">
        <v>12</v>
      </c>
      <c r="M3" s="2" t="s">
        <v>0</v>
      </c>
      <c r="N3" s="12" t="s">
        <v>13</v>
      </c>
      <c r="O3" s="12" t="s">
        <v>14</v>
      </c>
      <c r="P3" s="13" t="s">
        <v>11</v>
      </c>
      <c r="Q3" s="8" t="s">
        <v>15</v>
      </c>
      <c r="R3" s="26" t="s">
        <v>16</v>
      </c>
    </row>
    <row r="4" spans="1:18" s="20" customFormat="1" ht="34.950000000000003" customHeight="1" x14ac:dyDescent="0.3">
      <c r="A4" s="2">
        <v>1</v>
      </c>
      <c r="B4" s="27" t="s">
        <v>99</v>
      </c>
      <c r="C4" s="27" t="s">
        <v>100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RANK(L4,$L$4:$L$7)</f>
        <v>1</v>
      </c>
      <c r="N4" s="3">
        <f>MAX(D4:H4)</f>
        <v>0</v>
      </c>
      <c r="O4" s="3">
        <f>MIN(D4:H4)</f>
        <v>0</v>
      </c>
      <c r="P4" s="3">
        <f>SUM(I4-N4-O4)</f>
        <v>0</v>
      </c>
      <c r="Q4" s="3">
        <f>AVERAGE(N4:O4)</f>
        <v>0</v>
      </c>
      <c r="R4" s="32">
        <f>L4-Q4</f>
        <v>0</v>
      </c>
    </row>
    <row r="5" spans="1:18" s="20" customFormat="1" ht="34.950000000000003" customHeight="1" x14ac:dyDescent="0.3">
      <c r="A5" s="2">
        <v>2</v>
      </c>
      <c r="B5" s="27" t="s">
        <v>96</v>
      </c>
      <c r="C5" s="27" t="s">
        <v>29</v>
      </c>
      <c r="D5" s="2"/>
      <c r="E5" s="2"/>
      <c r="F5" s="2"/>
      <c r="G5" s="2"/>
      <c r="H5" s="2"/>
      <c r="I5" s="2">
        <f t="shared" ref="I5:I7" si="0">SUM(D5:H5)</f>
        <v>0</v>
      </c>
      <c r="J5" s="2">
        <f t="shared" ref="J5:J7" si="1">SUM(P5/3)</f>
        <v>0</v>
      </c>
      <c r="K5" s="2"/>
      <c r="L5" s="2">
        <f t="shared" ref="L5:L7" si="2">SUM(J5:K5)</f>
        <v>0</v>
      </c>
      <c r="M5" s="2">
        <f>RANK(L5,$L$4:$L$7)</f>
        <v>1</v>
      </c>
      <c r="N5" s="3">
        <f>MAX(D5:H5)</f>
        <v>0</v>
      </c>
      <c r="O5" s="3">
        <f>MIN(D5:H5)</f>
        <v>0</v>
      </c>
      <c r="P5" s="3">
        <f>SUM(I5-N5-O5)</f>
        <v>0</v>
      </c>
      <c r="Q5" s="3">
        <f t="shared" ref="Q5:Q7" si="3">AVERAGE(N5:O5)</f>
        <v>0</v>
      </c>
      <c r="R5" s="33">
        <f t="shared" ref="R5:R7" si="4">L5-Q5</f>
        <v>0</v>
      </c>
    </row>
    <row r="6" spans="1:18" s="20" customFormat="1" ht="34.950000000000003" customHeight="1" x14ac:dyDescent="0.3">
      <c r="A6" s="2">
        <v>3</v>
      </c>
      <c r="B6" s="27" t="s">
        <v>97</v>
      </c>
      <c r="C6" s="27" t="s">
        <v>98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>RANK(L6,$L$4:$L$7)</f>
        <v>1</v>
      </c>
      <c r="N6" s="3">
        <f>MAX(D6:H6)</f>
        <v>0</v>
      </c>
      <c r="O6" s="3">
        <f>MIN(D6:H6)</f>
        <v>0</v>
      </c>
      <c r="P6" s="3">
        <f>SUM(I6-N6-O6)</f>
        <v>0</v>
      </c>
      <c r="Q6" s="3">
        <f t="shared" si="3"/>
        <v>0</v>
      </c>
      <c r="R6" s="33">
        <f t="shared" si="4"/>
        <v>0</v>
      </c>
    </row>
    <row r="7" spans="1:18" s="20" customFormat="1" ht="34.950000000000003" customHeight="1" x14ac:dyDescent="0.3">
      <c r="A7" s="2">
        <v>4</v>
      </c>
      <c r="B7" s="27" t="s">
        <v>95</v>
      </c>
      <c r="C7" s="27" t="s">
        <v>29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>RANK(L7,$L$4:$L$7)</f>
        <v>1</v>
      </c>
      <c r="N7" s="3">
        <f>MAX(D7:H7)</f>
        <v>0</v>
      </c>
      <c r="O7" s="3">
        <f>MIN(D7:H7)</f>
        <v>0</v>
      </c>
      <c r="P7" s="3">
        <f>SUM(I7-N7-O7)</f>
        <v>0</v>
      </c>
      <c r="Q7" s="3">
        <f t="shared" si="3"/>
        <v>0</v>
      </c>
      <c r="R7" s="33">
        <f t="shared" si="4"/>
        <v>0</v>
      </c>
    </row>
    <row r="8" spans="1:18" s="22" customFormat="1" ht="37.049999999999997" customHeight="1" x14ac:dyDescent="0.3">
      <c r="A8" s="40" t="s">
        <v>45</v>
      </c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1"/>
      <c r="O8" s="41"/>
      <c r="P8" s="20"/>
      <c r="Q8" s="20"/>
    </row>
    <row r="9" spans="1:18" s="22" customFormat="1" ht="37.049999999999997" customHeight="1" x14ac:dyDescent="0.3">
      <c r="A9" s="4"/>
      <c r="B9" s="4"/>
      <c r="C9" s="42" t="s">
        <v>9</v>
      </c>
      <c r="D9" s="42"/>
      <c r="E9" s="42"/>
      <c r="F9" s="4"/>
      <c r="I9" s="4"/>
      <c r="J9" s="4"/>
      <c r="K9" s="4"/>
      <c r="L9" s="4"/>
      <c r="M9" s="4"/>
      <c r="N9" s="4"/>
      <c r="O9" s="4"/>
      <c r="P9" s="20"/>
      <c r="Q9" s="20"/>
    </row>
    <row r="10" spans="1:18" s="22" customFormat="1" ht="37.049999999999997" customHeight="1" x14ac:dyDescent="0.3">
      <c r="A10" s="45" t="s">
        <v>59</v>
      </c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</row>
    <row r="11" spans="1:18" ht="19.95" customHeight="1" x14ac:dyDescent="0.3">
      <c r="A11" s="19"/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</row>
    <row r="12" spans="1:18" ht="19.95" customHeight="1" x14ac:dyDescent="0.3">
      <c r="A12" s="3"/>
      <c r="B12" s="4"/>
      <c r="C12" s="16"/>
      <c r="D12" s="3"/>
      <c r="E12" s="3"/>
      <c r="F12" s="3"/>
      <c r="G12" s="3"/>
      <c r="H12" s="3"/>
      <c r="I12" s="7"/>
      <c r="J12" s="3"/>
      <c r="K12" s="3"/>
      <c r="L12" s="3"/>
      <c r="M12" s="3"/>
      <c r="N12" s="3"/>
      <c r="O12" s="3"/>
      <c r="R12" s="9"/>
    </row>
    <row r="13" spans="1:18" ht="19.95" customHeight="1" x14ac:dyDescent="0.3"/>
    <row r="14" spans="1:18" ht="30" customHeight="1" x14ac:dyDescent="0.3"/>
    <row r="15" spans="1:18" ht="16.2" customHeight="1" x14ac:dyDescent="0.3"/>
  </sheetData>
  <sortState xmlns:xlrd2="http://schemas.microsoft.com/office/spreadsheetml/2017/richdata2" ref="A4:C7">
    <sortCondition ref="A3"/>
  </sortState>
  <mergeCells count="6">
    <mergeCell ref="A1:M2"/>
    <mergeCell ref="N2:P2"/>
    <mergeCell ref="Q2:R2"/>
    <mergeCell ref="A8:O8"/>
    <mergeCell ref="A10:R10"/>
    <mergeCell ref="C9:E9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R10"/>
  <sheetViews>
    <sheetView zoomScaleNormal="100" workbookViewId="0">
      <selection sqref="A1:M2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8.441406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s="20" customFormat="1" ht="27.6" customHeight="1" x14ac:dyDescent="0.3">
      <c r="A1" s="38" t="s">
        <v>180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</row>
    <row r="2" spans="1:18" s="20" customFormat="1" ht="24.6" customHeight="1" x14ac:dyDescent="0.3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9" t="s">
        <v>58</v>
      </c>
      <c r="O2" s="39"/>
      <c r="P2" s="39"/>
      <c r="Q2" s="39" t="s">
        <v>17</v>
      </c>
      <c r="R2" s="39"/>
    </row>
    <row r="3" spans="1:18" s="20" customFormat="1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0" t="s">
        <v>25</v>
      </c>
      <c r="J3" s="6" t="s">
        <v>18</v>
      </c>
      <c r="K3" s="5" t="s">
        <v>30</v>
      </c>
      <c r="L3" s="5" t="s">
        <v>12</v>
      </c>
      <c r="M3" s="2" t="s">
        <v>0</v>
      </c>
      <c r="N3" s="12" t="s">
        <v>13</v>
      </c>
      <c r="O3" s="12" t="s">
        <v>14</v>
      </c>
      <c r="P3" s="13" t="s">
        <v>11</v>
      </c>
      <c r="Q3" s="8" t="s">
        <v>15</v>
      </c>
      <c r="R3" s="26" t="s">
        <v>16</v>
      </c>
    </row>
    <row r="4" spans="1:18" s="20" customFormat="1" ht="34.950000000000003" customHeight="1" x14ac:dyDescent="0.3">
      <c r="A4" s="2">
        <v>1</v>
      </c>
      <c r="B4" s="27" t="s">
        <v>60</v>
      </c>
      <c r="C4" s="27" t="s">
        <v>27</v>
      </c>
      <c r="D4" s="31"/>
      <c r="E4" s="31"/>
      <c r="F4" s="31"/>
      <c r="G4" s="31"/>
      <c r="H4" s="31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RANK(L4,$L$4:$L$6)</f>
        <v>1</v>
      </c>
      <c r="N4" s="3">
        <f t="shared" ref="N4:N6" si="0">MAX(D4:H4)</f>
        <v>0</v>
      </c>
      <c r="O4" s="3">
        <f t="shared" ref="O4:O6" si="1">MIN(D4:H4)</f>
        <v>0</v>
      </c>
      <c r="P4" s="3">
        <f t="shared" ref="P4:P6" si="2">SUM(I4-N4-O4)</f>
        <v>0</v>
      </c>
      <c r="Q4" s="3">
        <f>AVERAGE(N4:O4)</f>
        <v>0</v>
      </c>
      <c r="R4" s="28">
        <f>L4-Q4</f>
        <v>0</v>
      </c>
    </row>
    <row r="5" spans="1:18" s="20" customFormat="1" ht="34.950000000000003" customHeight="1" x14ac:dyDescent="0.3">
      <c r="A5" s="2">
        <v>2</v>
      </c>
      <c r="B5" s="27" t="s">
        <v>102</v>
      </c>
      <c r="C5" s="17" t="s">
        <v>98</v>
      </c>
      <c r="D5" s="31"/>
      <c r="E5" s="31"/>
      <c r="F5" s="31"/>
      <c r="G5" s="31"/>
      <c r="H5" s="31"/>
      <c r="I5" s="2">
        <f t="shared" ref="I5:I6" si="3">SUM(D5:H5)</f>
        <v>0</v>
      </c>
      <c r="J5" s="2">
        <f t="shared" ref="J5:J6" si="4">SUM(P5/3)</f>
        <v>0</v>
      </c>
      <c r="K5" s="2"/>
      <c r="L5" s="2">
        <f t="shared" ref="L5:L6" si="5">SUM(J5:K5)</f>
        <v>0</v>
      </c>
      <c r="M5" s="2">
        <f>RANK(L5,$L$4:$L$6)</f>
        <v>1</v>
      </c>
      <c r="N5" s="3">
        <f t="shared" si="0"/>
        <v>0</v>
      </c>
      <c r="O5" s="3">
        <f t="shared" si="1"/>
        <v>0</v>
      </c>
      <c r="P5" s="3">
        <f t="shared" si="2"/>
        <v>0</v>
      </c>
      <c r="Q5" s="3">
        <f t="shared" ref="Q5:Q6" si="6">AVERAGE(N5:O5)</f>
        <v>0</v>
      </c>
      <c r="R5" s="29">
        <f t="shared" ref="R5:R6" si="7">L5-Q5</f>
        <v>0</v>
      </c>
    </row>
    <row r="6" spans="1:18" s="20" customFormat="1" ht="34.950000000000003" customHeight="1" x14ac:dyDescent="0.3">
      <c r="A6" s="2">
        <v>3</v>
      </c>
      <c r="B6" s="27" t="s">
        <v>61</v>
      </c>
      <c r="C6" s="27" t="s">
        <v>27</v>
      </c>
      <c r="D6" s="31"/>
      <c r="E6" s="31"/>
      <c r="F6" s="31"/>
      <c r="G6" s="31"/>
      <c r="H6" s="31"/>
      <c r="I6" s="2">
        <f t="shared" si="3"/>
        <v>0</v>
      </c>
      <c r="J6" s="2">
        <f t="shared" si="4"/>
        <v>0</v>
      </c>
      <c r="K6" s="2"/>
      <c r="L6" s="2">
        <f t="shared" si="5"/>
        <v>0</v>
      </c>
      <c r="M6" s="2">
        <f>RANK(L6,$L$4:$L$6)</f>
        <v>1</v>
      </c>
      <c r="N6" s="3">
        <f t="shared" si="0"/>
        <v>0</v>
      </c>
      <c r="O6" s="3">
        <f t="shared" si="1"/>
        <v>0</v>
      </c>
      <c r="P6" s="3">
        <f t="shared" si="2"/>
        <v>0</v>
      </c>
      <c r="Q6" s="3">
        <f t="shared" si="6"/>
        <v>0</v>
      </c>
      <c r="R6" s="29">
        <f t="shared" si="7"/>
        <v>0</v>
      </c>
    </row>
    <row r="7" spans="1:18" s="22" customFormat="1" ht="37.049999999999997" customHeight="1" x14ac:dyDescent="0.3">
      <c r="A7" s="40" t="s">
        <v>101</v>
      </c>
      <c r="B7" s="40"/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  <c r="P7" s="20"/>
      <c r="Q7" s="20"/>
    </row>
    <row r="8" spans="1:18" s="22" customFormat="1" ht="37.049999999999997" customHeight="1" x14ac:dyDescent="0.3">
      <c r="A8" s="4"/>
      <c r="B8" s="4"/>
      <c r="C8" s="42" t="s">
        <v>9</v>
      </c>
      <c r="D8" s="42"/>
      <c r="E8" s="42"/>
      <c r="H8" s="4"/>
      <c r="I8" s="4"/>
      <c r="J8" s="4"/>
      <c r="K8" s="4"/>
      <c r="L8" s="4"/>
      <c r="M8" s="4"/>
      <c r="N8" s="4"/>
      <c r="O8" s="4"/>
      <c r="P8" s="20"/>
      <c r="Q8" s="20"/>
    </row>
    <row r="9" spans="1:18" s="22" customFormat="1" ht="37.049999999999997" customHeight="1" x14ac:dyDescent="0.3">
      <c r="A9" s="45" t="s">
        <v>59</v>
      </c>
      <c r="B9" s="45"/>
      <c r="C9" s="45"/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5"/>
    </row>
    <row r="10" spans="1:18" ht="37.049999999999997" customHeight="1" x14ac:dyDescent="0.3">
      <c r="A10" s="19"/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</row>
  </sheetData>
  <sortState xmlns:xlrd2="http://schemas.microsoft.com/office/spreadsheetml/2017/richdata2" ref="A4:C6">
    <sortCondition ref="A3"/>
  </sortState>
  <mergeCells count="6">
    <mergeCell ref="A1:M2"/>
    <mergeCell ref="N2:P2"/>
    <mergeCell ref="Q2:R2"/>
    <mergeCell ref="C8:E8"/>
    <mergeCell ref="A9:R9"/>
    <mergeCell ref="A7:O7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R21"/>
  <sheetViews>
    <sheetView zoomScale="60" zoomScaleNormal="60" workbookViewId="0">
      <selection activeCell="B8" sqref="B8:C8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s="22" customFormat="1" ht="27.6" customHeight="1" x14ac:dyDescent="0.3">
      <c r="A1" s="38" t="s">
        <v>181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P1" s="20"/>
      <c r="Q1" s="20"/>
    </row>
    <row r="2" spans="1:18" s="22" customFormat="1" ht="24.6" customHeight="1" x14ac:dyDescent="0.3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9" t="s">
        <v>58</v>
      </c>
      <c r="O2" s="39"/>
      <c r="P2" s="39"/>
      <c r="Q2" s="39" t="s">
        <v>17</v>
      </c>
      <c r="R2" s="39"/>
    </row>
    <row r="3" spans="1:18" s="22" customFormat="1" ht="40.200000000000003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0" t="s">
        <v>25</v>
      </c>
      <c r="J3" s="6" t="s">
        <v>18</v>
      </c>
      <c r="K3" s="6" t="s">
        <v>32</v>
      </c>
      <c r="L3" s="5" t="s">
        <v>12</v>
      </c>
      <c r="M3" s="2" t="s">
        <v>0</v>
      </c>
      <c r="N3" s="12" t="s">
        <v>13</v>
      </c>
      <c r="O3" s="12" t="s">
        <v>14</v>
      </c>
      <c r="P3" s="13" t="s">
        <v>11</v>
      </c>
      <c r="Q3" s="8" t="s">
        <v>15</v>
      </c>
      <c r="R3" s="11" t="s">
        <v>16</v>
      </c>
    </row>
    <row r="4" spans="1:18" s="22" customFormat="1" ht="37.049999999999997" customHeight="1" x14ac:dyDescent="0.3">
      <c r="A4" s="2">
        <v>1</v>
      </c>
      <c r="B4" s="23" t="s">
        <v>104</v>
      </c>
      <c r="C4" s="21" t="s">
        <v>52</v>
      </c>
      <c r="D4" s="2"/>
      <c r="E4" s="2"/>
      <c r="F4" s="2"/>
      <c r="G4" s="2"/>
      <c r="H4" s="2"/>
      <c r="I4" s="15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RANK(L4,$L$4:$L$8)</f>
        <v>1</v>
      </c>
      <c r="N4" s="3">
        <f>MAX(D4:H4)</f>
        <v>0</v>
      </c>
      <c r="O4" s="3">
        <f>MIN(D4:H4)</f>
        <v>0</v>
      </c>
      <c r="P4" s="20">
        <f>SUM(I4-N4-O4)</f>
        <v>0</v>
      </c>
      <c r="Q4" s="20">
        <f>AVERAGE(N4:O4)</f>
        <v>0</v>
      </c>
      <c r="R4" s="24">
        <f>L4-Q4</f>
        <v>0</v>
      </c>
    </row>
    <row r="5" spans="1:18" s="22" customFormat="1" ht="37.049999999999997" customHeight="1" x14ac:dyDescent="0.3">
      <c r="A5" s="2">
        <v>2</v>
      </c>
      <c r="B5" s="21" t="s">
        <v>66</v>
      </c>
      <c r="C5" s="23" t="s">
        <v>20</v>
      </c>
      <c r="D5" s="2"/>
      <c r="E5" s="2"/>
      <c r="F5" s="2"/>
      <c r="G5" s="2"/>
      <c r="H5" s="2"/>
      <c r="I5" s="15">
        <f t="shared" ref="I5:I8" si="0">SUM(D5:H5)</f>
        <v>0</v>
      </c>
      <c r="J5" s="2">
        <f t="shared" ref="J5:J8" si="1">SUM(P5/3)</f>
        <v>0</v>
      </c>
      <c r="K5" s="2"/>
      <c r="L5" s="2">
        <f t="shared" ref="L5:L8" si="2">SUM(J5:K5)</f>
        <v>0</v>
      </c>
      <c r="M5" s="2">
        <f>RANK(L5,$L$4:$L$8)</f>
        <v>1</v>
      </c>
      <c r="N5" s="3">
        <f>MAX(D5:H5)</f>
        <v>0</v>
      </c>
      <c r="O5" s="3">
        <f>MIN(D5:H5)</f>
        <v>0</v>
      </c>
      <c r="P5" s="20">
        <f>SUM(I5-N5-O5)</f>
        <v>0</v>
      </c>
      <c r="Q5" s="20">
        <f t="shared" ref="Q5:Q8" si="3">AVERAGE(N5:O5)</f>
        <v>0</v>
      </c>
      <c r="R5" s="25">
        <f t="shared" ref="R5:R8" si="4">L5-Q5</f>
        <v>0</v>
      </c>
    </row>
    <row r="6" spans="1:18" s="22" customFormat="1" ht="37.049999999999997" customHeight="1" x14ac:dyDescent="0.3">
      <c r="A6" s="2">
        <v>3</v>
      </c>
      <c r="B6" s="23" t="s">
        <v>105</v>
      </c>
      <c r="C6" s="23" t="s">
        <v>52</v>
      </c>
      <c r="D6" s="2"/>
      <c r="E6" s="2"/>
      <c r="F6" s="2"/>
      <c r="G6" s="2"/>
      <c r="H6" s="2"/>
      <c r="I6" s="15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>RANK(L6,$L$4:$L$8)</f>
        <v>1</v>
      </c>
      <c r="N6" s="3">
        <f>MAX(D6:H6)</f>
        <v>0</v>
      </c>
      <c r="O6" s="3">
        <f>MIN(D6:H6)</f>
        <v>0</v>
      </c>
      <c r="P6" s="20">
        <f>SUM(I6-N6-O6)</f>
        <v>0</v>
      </c>
      <c r="Q6" s="20">
        <f t="shared" si="3"/>
        <v>0</v>
      </c>
      <c r="R6" s="25">
        <f t="shared" si="4"/>
        <v>0</v>
      </c>
    </row>
    <row r="7" spans="1:18" s="22" customFormat="1" ht="37.049999999999997" customHeight="1" x14ac:dyDescent="0.3">
      <c r="A7" s="2">
        <v>4</v>
      </c>
      <c r="B7" s="23" t="s">
        <v>106</v>
      </c>
      <c r="C7" s="21" t="s">
        <v>52</v>
      </c>
      <c r="D7" s="2"/>
      <c r="E7" s="2"/>
      <c r="F7" s="2"/>
      <c r="G7" s="2"/>
      <c r="H7" s="2"/>
      <c r="I7" s="15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>RANK(L7,$L$4:$L$8)</f>
        <v>1</v>
      </c>
      <c r="N7" s="3">
        <f>MAX(D7:H7)</f>
        <v>0</v>
      </c>
      <c r="O7" s="3">
        <f>MIN(D7:H7)</f>
        <v>0</v>
      </c>
      <c r="P7" s="20">
        <f>SUM(I7-N7-O7)</f>
        <v>0</v>
      </c>
      <c r="Q7" s="20">
        <f t="shared" si="3"/>
        <v>0</v>
      </c>
      <c r="R7" s="25">
        <f t="shared" si="4"/>
        <v>0</v>
      </c>
    </row>
    <row r="8" spans="1:18" s="22" customFormat="1" ht="37.049999999999997" customHeight="1" x14ac:dyDescent="0.3">
      <c r="A8" s="2">
        <v>5</v>
      </c>
      <c r="B8" s="23" t="s">
        <v>103</v>
      </c>
      <c r="C8" s="23" t="s">
        <v>26</v>
      </c>
      <c r="D8" s="2"/>
      <c r="E8" s="2"/>
      <c r="F8" s="2"/>
      <c r="G8" s="2"/>
      <c r="H8" s="2"/>
      <c r="I8" s="15">
        <f t="shared" si="0"/>
        <v>0</v>
      </c>
      <c r="J8" s="2">
        <f t="shared" si="1"/>
        <v>0</v>
      </c>
      <c r="K8" s="2"/>
      <c r="L8" s="2">
        <f t="shared" si="2"/>
        <v>0</v>
      </c>
      <c r="M8" s="2">
        <f>RANK(L8,$L$4:$L$8)</f>
        <v>1</v>
      </c>
      <c r="N8" s="3">
        <f t="shared" ref="N8" si="5">MAX(D8:H8)</f>
        <v>0</v>
      </c>
      <c r="O8" s="3">
        <f t="shared" ref="O8" si="6">MIN(D8:H8)</f>
        <v>0</v>
      </c>
      <c r="P8" s="20">
        <f t="shared" ref="P8" si="7">SUM(I8-N8-O8)</f>
        <v>0</v>
      </c>
      <c r="Q8" s="20">
        <f t="shared" si="3"/>
        <v>0</v>
      </c>
      <c r="R8" s="24">
        <f t="shared" si="4"/>
        <v>0</v>
      </c>
    </row>
    <row r="9" spans="1:18" s="22" customFormat="1" ht="37.049999999999997" customHeight="1" x14ac:dyDescent="0.3">
      <c r="A9" s="40" t="s">
        <v>107</v>
      </c>
      <c r="B9" s="40"/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20"/>
      <c r="Q9" s="20"/>
    </row>
    <row r="10" spans="1:18" s="22" customFormat="1" ht="37.049999999999997" customHeight="1" x14ac:dyDescent="0.3">
      <c r="A10" s="4"/>
      <c r="B10" s="4"/>
      <c r="C10" s="42" t="s">
        <v>37</v>
      </c>
      <c r="D10" s="42"/>
      <c r="E10" s="42"/>
      <c r="F10" s="4"/>
      <c r="G10" s="4"/>
      <c r="H10" s="4"/>
      <c r="I10" s="4"/>
      <c r="J10" s="4"/>
      <c r="K10" s="4"/>
      <c r="L10" s="4"/>
      <c r="M10" s="4"/>
      <c r="N10" s="4"/>
      <c r="O10" s="4"/>
      <c r="P10" s="20"/>
      <c r="Q10" s="20"/>
    </row>
    <row r="11" spans="1:18" s="22" customFormat="1" ht="37.049999999999997" customHeight="1" x14ac:dyDescent="0.3">
      <c r="A11" s="45" t="s">
        <v>59</v>
      </c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</row>
    <row r="12" spans="1:18" ht="20.100000000000001" customHeight="1" x14ac:dyDescent="0.3">
      <c r="A12" s="19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</row>
    <row r="13" spans="1:18" ht="20.100000000000001" customHeight="1" x14ac:dyDescent="0.3"/>
    <row r="14" spans="1:18" ht="20.100000000000001" customHeight="1" x14ac:dyDescent="0.3"/>
    <row r="15" spans="1:18" ht="20.100000000000001" customHeight="1" x14ac:dyDescent="0.3"/>
    <row r="16" spans="1:18" ht="20.100000000000001" customHeight="1" x14ac:dyDescent="0.3"/>
    <row r="17" ht="20.100000000000001" customHeight="1" x14ac:dyDescent="0.3"/>
    <row r="18" ht="20.100000000000001" customHeight="1" x14ac:dyDescent="0.3"/>
    <row r="19" ht="20.100000000000001" customHeight="1" x14ac:dyDescent="0.3"/>
    <row r="20" ht="19.95" customHeight="1" x14ac:dyDescent="0.3"/>
    <row r="21" ht="30" customHeight="1" x14ac:dyDescent="0.3"/>
  </sheetData>
  <sortState xmlns:xlrd2="http://schemas.microsoft.com/office/spreadsheetml/2017/richdata2" ref="A4:C19">
    <sortCondition ref="A3"/>
  </sortState>
  <mergeCells count="6">
    <mergeCell ref="A1:M2"/>
    <mergeCell ref="N2:P2"/>
    <mergeCell ref="Q2:R2"/>
    <mergeCell ref="A11:R11"/>
    <mergeCell ref="C10:E10"/>
    <mergeCell ref="A9:O9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R18"/>
  <sheetViews>
    <sheetView zoomScaleNormal="100" workbookViewId="0">
      <selection sqref="A1:M2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8.5546875" style="1" customWidth="1"/>
    <col min="12" max="12" width="7.44140625" style="1" customWidth="1"/>
    <col min="13" max="13" width="8.218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s="20" customFormat="1" ht="27.6" customHeight="1" x14ac:dyDescent="0.3">
      <c r="A1" s="38" t="s">
        <v>182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</row>
    <row r="2" spans="1:18" s="20" customFormat="1" ht="24.6" customHeight="1" x14ac:dyDescent="0.3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9" t="s">
        <v>58</v>
      </c>
      <c r="O2" s="39"/>
      <c r="P2" s="39"/>
      <c r="Q2" s="39" t="s">
        <v>17</v>
      </c>
      <c r="R2" s="39"/>
    </row>
    <row r="3" spans="1:18" s="20" customFormat="1" ht="37.049999999999997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0" t="s">
        <v>19</v>
      </c>
      <c r="J3" s="6" t="s">
        <v>18</v>
      </c>
      <c r="K3" s="5" t="s">
        <v>30</v>
      </c>
      <c r="L3" s="5" t="s">
        <v>12</v>
      </c>
      <c r="M3" s="2" t="s">
        <v>0</v>
      </c>
      <c r="N3" s="12" t="s">
        <v>13</v>
      </c>
      <c r="O3" s="12" t="s">
        <v>14</v>
      </c>
      <c r="P3" s="13" t="s">
        <v>11</v>
      </c>
      <c r="Q3" s="8" t="s">
        <v>15</v>
      </c>
      <c r="R3" s="26" t="s">
        <v>16</v>
      </c>
    </row>
    <row r="4" spans="1:18" s="20" customFormat="1" ht="37.049999999999997" customHeight="1" x14ac:dyDescent="0.3">
      <c r="A4" s="2">
        <v>1</v>
      </c>
      <c r="B4" s="27" t="s">
        <v>108</v>
      </c>
      <c r="C4" s="27" t="s">
        <v>20</v>
      </c>
      <c r="D4" s="31"/>
      <c r="E4" s="31"/>
      <c r="F4" s="31"/>
      <c r="G4" s="31"/>
      <c r="H4" s="31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RANK(L4,$L$4:$L$6)</f>
        <v>1</v>
      </c>
      <c r="N4" s="3">
        <f>MAX(D4:H4)</f>
        <v>0</v>
      </c>
      <c r="O4" s="3">
        <f>MIN(D4:H4)</f>
        <v>0</v>
      </c>
      <c r="P4" s="20">
        <f>SUM(I4-N4-O4)</f>
        <v>0</v>
      </c>
      <c r="Q4" s="20">
        <f>AVERAGE(N4:O4)</f>
        <v>0</v>
      </c>
      <c r="R4" s="28">
        <f>L4-Q4</f>
        <v>0</v>
      </c>
    </row>
    <row r="5" spans="1:18" s="20" customFormat="1" ht="37.049999999999997" customHeight="1" x14ac:dyDescent="0.3">
      <c r="A5" s="2">
        <v>2</v>
      </c>
      <c r="B5" s="27" t="s">
        <v>109</v>
      </c>
      <c r="C5" s="27" t="s">
        <v>49</v>
      </c>
      <c r="D5" s="31"/>
      <c r="E5" s="31"/>
      <c r="F5" s="31"/>
      <c r="G5" s="31"/>
      <c r="H5" s="31"/>
      <c r="I5" s="2">
        <f t="shared" ref="I5:I6" si="0">SUM(D5:H5)</f>
        <v>0</v>
      </c>
      <c r="J5" s="2">
        <f t="shared" ref="J5:J6" si="1">SUM(P5/3)</f>
        <v>0</v>
      </c>
      <c r="K5" s="2"/>
      <c r="L5" s="2">
        <f t="shared" ref="L5:L6" si="2">SUM(J5:K5)</f>
        <v>0</v>
      </c>
      <c r="M5" s="2">
        <f>RANK(L5,$L$4:$L$6)</f>
        <v>1</v>
      </c>
      <c r="N5" s="3">
        <f>MAX(D5:H5)</f>
        <v>0</v>
      </c>
      <c r="O5" s="3">
        <f>MIN(D5:H5)</f>
        <v>0</v>
      </c>
      <c r="P5" s="20">
        <f>SUM(I5-N5-O5)</f>
        <v>0</v>
      </c>
      <c r="Q5" s="20">
        <f t="shared" ref="Q5:Q6" si="3">AVERAGE(N5:O5)</f>
        <v>0</v>
      </c>
      <c r="R5" s="29">
        <f t="shared" ref="R5:R6" si="4">L5-Q5</f>
        <v>0</v>
      </c>
    </row>
    <row r="6" spans="1:18" s="20" customFormat="1" ht="37.049999999999997" customHeight="1" x14ac:dyDescent="0.3">
      <c r="A6" s="2">
        <v>3</v>
      </c>
      <c r="B6" s="27" t="s">
        <v>110</v>
      </c>
      <c r="C6" s="27" t="s">
        <v>22</v>
      </c>
      <c r="D6" s="31"/>
      <c r="E6" s="31"/>
      <c r="F6" s="31"/>
      <c r="G6" s="31"/>
      <c r="H6" s="31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>RANK(L6,$L$4:$L$6)</f>
        <v>1</v>
      </c>
      <c r="N6" s="3">
        <f>MAX(D6:H6)</f>
        <v>0</v>
      </c>
      <c r="O6" s="3">
        <f>MIN(D6:H6)</f>
        <v>0</v>
      </c>
      <c r="P6" s="20">
        <f>SUM(I6-N6-O6)</f>
        <v>0</v>
      </c>
      <c r="Q6" s="20">
        <f t="shared" si="3"/>
        <v>0</v>
      </c>
      <c r="R6" s="29">
        <f t="shared" si="4"/>
        <v>0</v>
      </c>
    </row>
    <row r="7" spans="1:18" s="22" customFormat="1" ht="37.049999999999997" customHeight="1" x14ac:dyDescent="0.3">
      <c r="A7" s="40" t="s">
        <v>101</v>
      </c>
      <c r="B7" s="40"/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  <c r="N7" s="41"/>
      <c r="O7" s="41"/>
      <c r="P7" s="20"/>
      <c r="Q7" s="20"/>
    </row>
    <row r="8" spans="1:18" s="22" customFormat="1" ht="37.049999999999997" customHeight="1" x14ac:dyDescent="0.3">
      <c r="A8" s="4"/>
      <c r="B8" s="4"/>
      <c r="C8" s="42" t="s">
        <v>9</v>
      </c>
      <c r="D8" s="42"/>
      <c r="E8" s="42"/>
      <c r="F8" s="4"/>
      <c r="G8" s="4"/>
      <c r="H8" s="4"/>
      <c r="I8" s="4"/>
      <c r="J8" s="4"/>
      <c r="K8" s="4"/>
      <c r="L8" s="4"/>
      <c r="M8" s="4"/>
      <c r="N8" s="4"/>
      <c r="O8" s="4"/>
      <c r="P8" s="20"/>
      <c r="Q8" s="20"/>
    </row>
    <row r="9" spans="1:18" s="22" customFormat="1" ht="37.049999999999997" customHeight="1" x14ac:dyDescent="0.3">
      <c r="A9" s="37" t="s">
        <v>59</v>
      </c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</row>
    <row r="10" spans="1:18" ht="37.049999999999997" customHeight="1" x14ac:dyDescent="0.3">
      <c r="A10" s="18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</row>
    <row r="11" spans="1:18" ht="28.95" customHeight="1" x14ac:dyDescent="0.3"/>
    <row r="12" spans="1:18" ht="28.95" customHeight="1" x14ac:dyDescent="0.3"/>
    <row r="13" spans="1:18" ht="28.95" customHeight="1" x14ac:dyDescent="0.3"/>
    <row r="14" spans="1:18" ht="28.95" customHeight="1" x14ac:dyDescent="0.3"/>
    <row r="15" spans="1:18" ht="28.95" customHeight="1" x14ac:dyDescent="0.3"/>
    <row r="16" spans="1:18" ht="28.95" customHeight="1" x14ac:dyDescent="0.3"/>
    <row r="17" ht="28.95" customHeight="1" x14ac:dyDescent="0.3"/>
    <row r="18" ht="28.95" customHeight="1" x14ac:dyDescent="0.3"/>
  </sheetData>
  <sortState xmlns:xlrd2="http://schemas.microsoft.com/office/spreadsheetml/2017/richdata2" ref="A4:C18">
    <sortCondition ref="A3"/>
  </sortState>
  <mergeCells count="6">
    <mergeCell ref="A9:R9"/>
    <mergeCell ref="A1:M2"/>
    <mergeCell ref="N2:P2"/>
    <mergeCell ref="Q2:R2"/>
    <mergeCell ref="A7:O7"/>
    <mergeCell ref="C8:E8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U18"/>
  <sheetViews>
    <sheetView zoomScale="59" zoomScaleNormal="59" workbookViewId="0">
      <selection activeCell="I11" sqref="I11"/>
    </sheetView>
  </sheetViews>
  <sheetFormatPr defaultColWidth="9" defaultRowHeight="16.2" x14ac:dyDescent="0.3"/>
  <cols>
    <col min="1" max="1" width="9.109375" style="1" bestFit="1" customWidth="1"/>
    <col min="2" max="2" width="9" style="1"/>
    <col min="3" max="3" width="12.44140625" style="1" customWidth="1"/>
    <col min="4" max="10" width="7" style="1" customWidth="1"/>
    <col min="11" max="11" width="8.88671875" style="1" customWidth="1"/>
    <col min="12" max="13" width="7" style="1" customWidth="1"/>
    <col min="14" max="17" width="6" style="1" customWidth="1"/>
    <col min="18" max="18" width="12.77734375" style="1" bestFit="1" customWidth="1"/>
    <col min="19" max="16384" width="9" style="1"/>
  </cols>
  <sheetData>
    <row r="1" spans="1:21" s="20" customFormat="1" ht="27.6" customHeight="1" x14ac:dyDescent="0.3">
      <c r="A1" s="38" t="s">
        <v>183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</row>
    <row r="2" spans="1:21" s="20" customFormat="1" ht="24.6" customHeight="1" x14ac:dyDescent="0.3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9" t="s">
        <v>58</v>
      </c>
      <c r="O2" s="39"/>
      <c r="P2" s="39"/>
      <c r="Q2" s="39" t="s">
        <v>17</v>
      </c>
      <c r="R2" s="39"/>
    </row>
    <row r="3" spans="1:21" s="20" customFormat="1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0" t="s">
        <v>19</v>
      </c>
      <c r="J3" s="6" t="s">
        <v>18</v>
      </c>
      <c r="K3" s="5" t="s">
        <v>30</v>
      </c>
      <c r="L3" s="5" t="s">
        <v>12</v>
      </c>
      <c r="M3" s="2" t="s">
        <v>0</v>
      </c>
      <c r="N3" s="12" t="s">
        <v>13</v>
      </c>
      <c r="O3" s="12" t="s">
        <v>14</v>
      </c>
      <c r="P3" s="13" t="s">
        <v>11</v>
      </c>
      <c r="Q3" s="8" t="s">
        <v>15</v>
      </c>
      <c r="R3" s="26" t="s">
        <v>16</v>
      </c>
    </row>
    <row r="4" spans="1:21" s="20" customFormat="1" ht="39.75" customHeight="1" x14ac:dyDescent="0.3">
      <c r="A4" s="2">
        <v>1</v>
      </c>
      <c r="B4" s="27" t="s">
        <v>119</v>
      </c>
      <c r="C4" s="27" t="s">
        <v>52</v>
      </c>
      <c r="D4" s="31"/>
      <c r="E4" s="31"/>
      <c r="F4" s="31"/>
      <c r="G4" s="31"/>
      <c r="H4" s="31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RANK(L4,$L$4:$L$5)</f>
        <v>1</v>
      </c>
      <c r="N4" s="3">
        <f t="shared" ref="N4:N5" si="0">MAX(D4:H4)</f>
        <v>0</v>
      </c>
      <c r="O4" s="3">
        <f t="shared" ref="O4:O5" si="1">MIN(D4:H4)</f>
        <v>0</v>
      </c>
      <c r="P4" s="20">
        <f t="shared" ref="P4:P5" si="2">SUM(I4-N4-O4)</f>
        <v>0</v>
      </c>
      <c r="Q4" s="20">
        <f>AVERAGE(N4:O4)</f>
        <v>0</v>
      </c>
      <c r="R4" s="34">
        <f>L4-Q4</f>
        <v>0</v>
      </c>
    </row>
    <row r="5" spans="1:21" s="20" customFormat="1" ht="42.75" customHeight="1" x14ac:dyDescent="0.3">
      <c r="A5" s="2">
        <v>2</v>
      </c>
      <c r="B5" s="27" t="s">
        <v>82</v>
      </c>
      <c r="C5" s="27" t="s">
        <v>83</v>
      </c>
      <c r="D5" s="31"/>
      <c r="E5" s="31"/>
      <c r="F5" s="31"/>
      <c r="G5" s="31"/>
      <c r="H5" s="31"/>
      <c r="I5" s="2">
        <f t="shared" ref="I5" si="3">SUM(D5:H5)</f>
        <v>0</v>
      </c>
      <c r="J5" s="2">
        <f t="shared" ref="J5" si="4">SUM(P5/3)</f>
        <v>0</v>
      </c>
      <c r="K5" s="2"/>
      <c r="L5" s="2">
        <f t="shared" ref="L5" si="5">SUM(J5:K5)</f>
        <v>0</v>
      </c>
      <c r="M5" s="2">
        <f>RANK(L5,$L$4:$L$5)</f>
        <v>1</v>
      </c>
      <c r="N5" s="3">
        <f t="shared" si="0"/>
        <v>0</v>
      </c>
      <c r="O5" s="3">
        <f t="shared" si="1"/>
        <v>0</v>
      </c>
      <c r="P5" s="20">
        <f t="shared" si="2"/>
        <v>0</v>
      </c>
      <c r="Q5" s="20">
        <f t="shared" ref="Q5" si="6">AVERAGE(N5:O5)</f>
        <v>0</v>
      </c>
      <c r="R5" s="34">
        <f t="shared" ref="R5" si="7">L5-Q5</f>
        <v>0</v>
      </c>
    </row>
    <row r="6" spans="1:21" s="20" customFormat="1" ht="42.75" customHeight="1" x14ac:dyDescent="0.3">
      <c r="A6" s="2">
        <v>3</v>
      </c>
      <c r="B6" s="27" t="s">
        <v>120</v>
      </c>
      <c r="C6" s="17" t="s">
        <v>49</v>
      </c>
      <c r="D6" s="31"/>
      <c r="E6" s="31"/>
      <c r="F6" s="31"/>
      <c r="G6" s="31"/>
      <c r="H6" s="31"/>
      <c r="I6" s="2">
        <f t="shared" ref="I6:I14" si="8">SUM(D6:H6)</f>
        <v>0</v>
      </c>
      <c r="J6" s="2">
        <f t="shared" ref="J6:J14" si="9">SUM(P6/3)</f>
        <v>0</v>
      </c>
      <c r="K6" s="2"/>
      <c r="L6" s="2">
        <f t="shared" ref="L6:L14" si="10">SUM(J6:K6)</f>
        <v>0</v>
      </c>
      <c r="M6" s="2">
        <f t="shared" ref="M6:M14" si="11">RANK(L6,$L$4:$L$5)</f>
        <v>1</v>
      </c>
      <c r="N6" s="3">
        <f t="shared" ref="N6:N14" si="12">MAX(D6:H6)</f>
        <v>0</v>
      </c>
      <c r="O6" s="3">
        <f t="shared" ref="O6:O14" si="13">MIN(D6:H6)</f>
        <v>0</v>
      </c>
      <c r="P6" s="20">
        <f t="shared" ref="P6:P14" si="14">SUM(I6-N6-O6)</f>
        <v>0</v>
      </c>
      <c r="Q6" s="20">
        <f t="shared" ref="Q6:Q14" si="15">AVERAGE(N6:O6)</f>
        <v>0</v>
      </c>
      <c r="R6" s="34">
        <f t="shared" ref="R6:R14" si="16">L6-Q6</f>
        <v>0</v>
      </c>
    </row>
    <row r="7" spans="1:21" s="20" customFormat="1" ht="42.75" customHeight="1" x14ac:dyDescent="0.3">
      <c r="A7" s="2">
        <v>4</v>
      </c>
      <c r="B7" s="27" t="s">
        <v>113</v>
      </c>
      <c r="C7" s="27" t="s">
        <v>20</v>
      </c>
      <c r="D7" s="31"/>
      <c r="E7" s="31"/>
      <c r="F7" s="31"/>
      <c r="G7" s="31"/>
      <c r="H7" s="31"/>
      <c r="I7" s="2">
        <f t="shared" si="8"/>
        <v>0</v>
      </c>
      <c r="J7" s="2">
        <f t="shared" si="9"/>
        <v>0</v>
      </c>
      <c r="K7" s="2"/>
      <c r="L7" s="2">
        <f t="shared" si="10"/>
        <v>0</v>
      </c>
      <c r="M7" s="2">
        <f t="shared" si="11"/>
        <v>1</v>
      </c>
      <c r="N7" s="3">
        <f t="shared" si="12"/>
        <v>0</v>
      </c>
      <c r="O7" s="3">
        <f t="shared" si="13"/>
        <v>0</v>
      </c>
      <c r="P7" s="20">
        <f t="shared" si="14"/>
        <v>0</v>
      </c>
      <c r="Q7" s="20">
        <f t="shared" si="15"/>
        <v>0</v>
      </c>
      <c r="R7" s="34">
        <f t="shared" si="16"/>
        <v>0</v>
      </c>
    </row>
    <row r="8" spans="1:21" s="20" customFormat="1" ht="42.75" customHeight="1" x14ac:dyDescent="0.3">
      <c r="A8" s="2">
        <v>5</v>
      </c>
      <c r="B8" s="27" t="s">
        <v>114</v>
      </c>
      <c r="C8" s="27" t="s">
        <v>49</v>
      </c>
      <c r="D8" s="31"/>
      <c r="E8" s="31"/>
      <c r="F8" s="31"/>
      <c r="G8" s="31"/>
      <c r="H8" s="31"/>
      <c r="I8" s="2">
        <f t="shared" si="8"/>
        <v>0</v>
      </c>
      <c r="J8" s="2">
        <f t="shared" si="9"/>
        <v>0</v>
      </c>
      <c r="K8" s="2"/>
      <c r="L8" s="2">
        <f t="shared" si="10"/>
        <v>0</v>
      </c>
      <c r="M8" s="2">
        <f t="shared" si="11"/>
        <v>1</v>
      </c>
      <c r="N8" s="3">
        <f t="shared" si="12"/>
        <v>0</v>
      </c>
      <c r="O8" s="3">
        <f t="shared" si="13"/>
        <v>0</v>
      </c>
      <c r="P8" s="20">
        <f t="shared" si="14"/>
        <v>0</v>
      </c>
      <c r="Q8" s="20">
        <f t="shared" si="15"/>
        <v>0</v>
      </c>
      <c r="R8" s="34">
        <f t="shared" si="16"/>
        <v>0</v>
      </c>
    </row>
    <row r="9" spans="1:21" s="20" customFormat="1" ht="42.75" customHeight="1" x14ac:dyDescent="0.3">
      <c r="A9" s="2">
        <v>6</v>
      </c>
      <c r="B9" s="27" t="s">
        <v>117</v>
      </c>
      <c r="C9" s="27" t="s">
        <v>22</v>
      </c>
      <c r="D9" s="31"/>
      <c r="E9" s="31"/>
      <c r="F9" s="31"/>
      <c r="G9" s="31"/>
      <c r="H9" s="31"/>
      <c r="I9" s="2">
        <f t="shared" si="8"/>
        <v>0</v>
      </c>
      <c r="J9" s="2">
        <f t="shared" si="9"/>
        <v>0</v>
      </c>
      <c r="K9" s="2"/>
      <c r="L9" s="2">
        <f t="shared" si="10"/>
        <v>0</v>
      </c>
      <c r="M9" s="2">
        <f t="shared" si="11"/>
        <v>1</v>
      </c>
      <c r="N9" s="3">
        <f t="shared" si="12"/>
        <v>0</v>
      </c>
      <c r="O9" s="3">
        <f t="shared" si="13"/>
        <v>0</v>
      </c>
      <c r="P9" s="20">
        <f t="shared" si="14"/>
        <v>0</v>
      </c>
      <c r="Q9" s="20">
        <f t="shared" si="15"/>
        <v>0</v>
      </c>
      <c r="R9" s="34">
        <f t="shared" si="16"/>
        <v>0</v>
      </c>
    </row>
    <row r="10" spans="1:21" s="20" customFormat="1" ht="42.75" customHeight="1" x14ac:dyDescent="0.3">
      <c r="A10" s="2">
        <v>7</v>
      </c>
      <c r="B10" s="27" t="s">
        <v>111</v>
      </c>
      <c r="C10" s="27" t="s">
        <v>20</v>
      </c>
      <c r="D10" s="31"/>
      <c r="E10" s="31"/>
      <c r="F10" s="31"/>
      <c r="G10" s="31"/>
      <c r="H10" s="31"/>
      <c r="I10" s="2">
        <f t="shared" si="8"/>
        <v>0</v>
      </c>
      <c r="J10" s="2">
        <f t="shared" si="9"/>
        <v>0</v>
      </c>
      <c r="K10" s="2"/>
      <c r="L10" s="2">
        <f t="shared" si="10"/>
        <v>0</v>
      </c>
      <c r="M10" s="2">
        <f t="shared" si="11"/>
        <v>1</v>
      </c>
      <c r="N10" s="3">
        <f t="shared" si="12"/>
        <v>0</v>
      </c>
      <c r="O10" s="3">
        <f t="shared" si="13"/>
        <v>0</v>
      </c>
      <c r="P10" s="20">
        <f t="shared" si="14"/>
        <v>0</v>
      </c>
      <c r="Q10" s="20">
        <f t="shared" si="15"/>
        <v>0</v>
      </c>
      <c r="R10" s="34">
        <f t="shared" si="16"/>
        <v>0</v>
      </c>
    </row>
    <row r="11" spans="1:21" s="20" customFormat="1" ht="42.75" customHeight="1" x14ac:dyDescent="0.3">
      <c r="A11" s="2">
        <v>8</v>
      </c>
      <c r="B11" s="27" t="s">
        <v>112</v>
      </c>
      <c r="C11" s="27" t="s">
        <v>20</v>
      </c>
      <c r="D11" s="31"/>
      <c r="E11" s="31"/>
      <c r="F11" s="31"/>
      <c r="G11" s="31"/>
      <c r="H11" s="31"/>
      <c r="I11" s="2">
        <f t="shared" si="8"/>
        <v>0</v>
      </c>
      <c r="J11" s="2">
        <f t="shared" si="9"/>
        <v>0</v>
      </c>
      <c r="K11" s="2"/>
      <c r="L11" s="2">
        <f t="shared" si="10"/>
        <v>0</v>
      </c>
      <c r="M11" s="2">
        <f t="shared" si="11"/>
        <v>1</v>
      </c>
      <c r="N11" s="3">
        <f t="shared" si="12"/>
        <v>0</v>
      </c>
      <c r="O11" s="3">
        <f t="shared" si="13"/>
        <v>0</v>
      </c>
      <c r="P11" s="20">
        <f t="shared" si="14"/>
        <v>0</v>
      </c>
      <c r="Q11" s="20">
        <f t="shared" si="15"/>
        <v>0</v>
      </c>
      <c r="R11" s="34">
        <f t="shared" si="16"/>
        <v>0</v>
      </c>
    </row>
    <row r="12" spans="1:21" s="20" customFormat="1" ht="42.75" customHeight="1" x14ac:dyDescent="0.3">
      <c r="A12" s="2">
        <v>9</v>
      </c>
      <c r="B12" s="27" t="s">
        <v>115</v>
      </c>
      <c r="C12" s="27" t="s">
        <v>49</v>
      </c>
      <c r="D12" s="31"/>
      <c r="E12" s="31"/>
      <c r="F12" s="31"/>
      <c r="G12" s="31"/>
      <c r="H12" s="31"/>
      <c r="I12" s="2">
        <f t="shared" si="8"/>
        <v>0</v>
      </c>
      <c r="J12" s="2">
        <f t="shared" si="9"/>
        <v>0</v>
      </c>
      <c r="K12" s="2"/>
      <c r="L12" s="2">
        <f t="shared" si="10"/>
        <v>0</v>
      </c>
      <c r="M12" s="2">
        <f t="shared" si="11"/>
        <v>1</v>
      </c>
      <c r="N12" s="3">
        <f t="shared" si="12"/>
        <v>0</v>
      </c>
      <c r="O12" s="3">
        <f t="shared" si="13"/>
        <v>0</v>
      </c>
      <c r="P12" s="20">
        <f t="shared" si="14"/>
        <v>0</v>
      </c>
      <c r="Q12" s="20">
        <f t="shared" si="15"/>
        <v>0</v>
      </c>
      <c r="R12" s="34">
        <f t="shared" si="16"/>
        <v>0</v>
      </c>
    </row>
    <row r="13" spans="1:21" s="20" customFormat="1" ht="42.75" customHeight="1" x14ac:dyDescent="0.3">
      <c r="A13" s="2">
        <v>10</v>
      </c>
      <c r="B13" s="27" t="s">
        <v>118</v>
      </c>
      <c r="C13" s="27" t="s">
        <v>22</v>
      </c>
      <c r="D13" s="31"/>
      <c r="E13" s="31"/>
      <c r="F13" s="31"/>
      <c r="G13" s="31"/>
      <c r="H13" s="31"/>
      <c r="I13" s="2">
        <f t="shared" si="8"/>
        <v>0</v>
      </c>
      <c r="J13" s="2">
        <f t="shared" si="9"/>
        <v>0</v>
      </c>
      <c r="K13" s="2"/>
      <c r="L13" s="2">
        <f t="shared" si="10"/>
        <v>0</v>
      </c>
      <c r="M13" s="2">
        <f t="shared" si="11"/>
        <v>1</v>
      </c>
      <c r="N13" s="3">
        <f t="shared" si="12"/>
        <v>0</v>
      </c>
      <c r="O13" s="3">
        <f t="shared" si="13"/>
        <v>0</v>
      </c>
      <c r="P13" s="20">
        <f t="shared" si="14"/>
        <v>0</v>
      </c>
      <c r="Q13" s="20">
        <f t="shared" si="15"/>
        <v>0</v>
      </c>
      <c r="R13" s="34">
        <f t="shared" si="16"/>
        <v>0</v>
      </c>
    </row>
    <row r="14" spans="1:21" s="20" customFormat="1" ht="42.75" customHeight="1" x14ac:dyDescent="0.3">
      <c r="A14" s="2">
        <v>11</v>
      </c>
      <c r="B14" s="27" t="s">
        <v>116</v>
      </c>
      <c r="C14" s="27" t="s">
        <v>22</v>
      </c>
      <c r="D14" s="35"/>
      <c r="E14" s="31"/>
      <c r="F14" s="31"/>
      <c r="G14" s="31"/>
      <c r="H14" s="31"/>
      <c r="I14" s="2">
        <f t="shared" si="8"/>
        <v>0</v>
      </c>
      <c r="J14" s="2">
        <f t="shared" si="9"/>
        <v>0</v>
      </c>
      <c r="K14" s="2"/>
      <c r="L14" s="2">
        <f t="shared" si="10"/>
        <v>0</v>
      </c>
      <c r="M14" s="2">
        <f t="shared" si="11"/>
        <v>1</v>
      </c>
      <c r="N14" s="3">
        <f t="shared" si="12"/>
        <v>0</v>
      </c>
      <c r="O14" s="3">
        <f t="shared" si="13"/>
        <v>0</v>
      </c>
      <c r="P14" s="20">
        <f t="shared" si="14"/>
        <v>0</v>
      </c>
      <c r="Q14" s="20">
        <f t="shared" si="15"/>
        <v>0</v>
      </c>
      <c r="R14" s="34">
        <f t="shared" si="16"/>
        <v>0</v>
      </c>
      <c r="T14" s="27"/>
      <c r="U14" s="17"/>
    </row>
    <row r="15" spans="1:21" s="22" customFormat="1" ht="34.950000000000003" customHeight="1" x14ac:dyDescent="0.3">
      <c r="A15" s="40" t="s">
        <v>71</v>
      </c>
      <c r="B15" s="40"/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20"/>
      <c r="Q15" s="20"/>
    </row>
    <row r="16" spans="1:21" s="22" customFormat="1" ht="34.950000000000003" customHeight="1" x14ac:dyDescent="0.3">
      <c r="A16" s="4"/>
      <c r="B16" s="4"/>
      <c r="C16" s="42" t="s">
        <v>9</v>
      </c>
      <c r="D16" s="42"/>
      <c r="E16" s="42"/>
      <c r="F16" s="4"/>
      <c r="G16" s="4"/>
      <c r="H16" s="4"/>
      <c r="I16" s="4"/>
      <c r="J16" s="4"/>
      <c r="K16" s="4"/>
      <c r="L16" s="4"/>
      <c r="M16" s="4"/>
      <c r="N16" s="4"/>
      <c r="O16" s="4"/>
      <c r="P16" s="20"/>
      <c r="Q16" s="20"/>
    </row>
    <row r="17" spans="1:18" s="22" customFormat="1" ht="34.950000000000003" customHeight="1" x14ac:dyDescent="0.3">
      <c r="A17" s="45" t="s">
        <v>59</v>
      </c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</row>
    <row r="18" spans="1:18" s="22" customFormat="1" x14ac:dyDescent="0.3"/>
  </sheetData>
  <mergeCells count="6">
    <mergeCell ref="A17:R17"/>
    <mergeCell ref="A15:O15"/>
    <mergeCell ref="C16:E16"/>
    <mergeCell ref="A1:M2"/>
    <mergeCell ref="N2:P2"/>
    <mergeCell ref="Q2:R2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R17"/>
  <sheetViews>
    <sheetView tabSelected="1" topLeftCell="A10" zoomScale="115" zoomScaleNormal="115" workbookViewId="0">
      <selection activeCell="B14" sqref="B14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8867187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s="20" customFormat="1" ht="24.6" customHeight="1" x14ac:dyDescent="0.3">
      <c r="A1" s="38" t="s">
        <v>184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</row>
    <row r="2" spans="1:18" s="20" customFormat="1" ht="24.6" customHeight="1" x14ac:dyDescent="0.3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9" t="s">
        <v>58</v>
      </c>
      <c r="O2" s="39"/>
      <c r="P2" s="39"/>
      <c r="Q2" s="39" t="s">
        <v>17</v>
      </c>
      <c r="R2" s="39"/>
    </row>
    <row r="3" spans="1:18" s="20" customFormat="1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0" t="s">
        <v>19</v>
      </c>
      <c r="J3" s="6" t="s">
        <v>18</v>
      </c>
      <c r="K3" s="5" t="s">
        <v>30</v>
      </c>
      <c r="L3" s="5" t="s">
        <v>12</v>
      </c>
      <c r="M3" s="2" t="s">
        <v>0</v>
      </c>
      <c r="N3" s="12" t="s">
        <v>13</v>
      </c>
      <c r="O3" s="12" t="s">
        <v>14</v>
      </c>
      <c r="P3" s="13" t="s">
        <v>11</v>
      </c>
      <c r="Q3" s="8" t="s">
        <v>15</v>
      </c>
      <c r="R3" s="26" t="s">
        <v>16</v>
      </c>
    </row>
    <row r="4" spans="1:18" s="20" customFormat="1" ht="40.049999999999997" customHeight="1" x14ac:dyDescent="0.3">
      <c r="A4" s="2">
        <v>1</v>
      </c>
      <c r="B4" s="27" t="s">
        <v>47</v>
      </c>
      <c r="C4" s="27" t="s">
        <v>26</v>
      </c>
      <c r="D4" s="31"/>
      <c r="E4" s="31"/>
      <c r="F4" s="31"/>
      <c r="G4" s="31"/>
      <c r="H4" s="31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 t="shared" ref="M4:M14" si="0">RANK(L4,$L$4:$L$9)</f>
        <v>1</v>
      </c>
      <c r="N4" s="3">
        <f t="shared" ref="N4:N9" si="1">MAX(D4:H4)</f>
        <v>0</v>
      </c>
      <c r="O4" s="3">
        <f t="shared" ref="O4:O9" si="2">MIN(D4:H4)</f>
        <v>0</v>
      </c>
      <c r="P4" s="20">
        <f t="shared" ref="P4:P9" si="3">SUM(I4-N4-O4)</f>
        <v>0</v>
      </c>
      <c r="Q4" s="20">
        <f>AVERAGE(N4:O4)</f>
        <v>0</v>
      </c>
      <c r="R4" s="28">
        <f>L4-Q4</f>
        <v>0</v>
      </c>
    </row>
    <row r="5" spans="1:18" s="20" customFormat="1" ht="40.049999999999997" customHeight="1" x14ac:dyDescent="0.3">
      <c r="A5" s="2">
        <v>2</v>
      </c>
      <c r="B5" s="27" t="s">
        <v>87</v>
      </c>
      <c r="C5" s="27" t="s">
        <v>20</v>
      </c>
      <c r="D5" s="31"/>
      <c r="E5" s="31"/>
      <c r="F5" s="31"/>
      <c r="G5" s="31"/>
      <c r="H5" s="31"/>
      <c r="I5" s="2">
        <f t="shared" ref="I5:I9" si="4">SUM(D5:H5)</f>
        <v>0</v>
      </c>
      <c r="J5" s="2">
        <f t="shared" ref="J5:J9" si="5">SUM(P5/3)</f>
        <v>0</v>
      </c>
      <c r="K5" s="2"/>
      <c r="L5" s="2">
        <f t="shared" ref="L5:L9" si="6">SUM(J5:K5)</f>
        <v>0</v>
      </c>
      <c r="M5" s="2">
        <f t="shared" si="0"/>
        <v>1</v>
      </c>
      <c r="N5" s="3">
        <f t="shared" si="1"/>
        <v>0</v>
      </c>
      <c r="O5" s="3">
        <f t="shared" si="2"/>
        <v>0</v>
      </c>
      <c r="P5" s="20">
        <f t="shared" si="3"/>
        <v>0</v>
      </c>
      <c r="Q5" s="20">
        <f t="shared" ref="Q5:Q9" si="7">AVERAGE(N5:O5)</f>
        <v>0</v>
      </c>
      <c r="R5" s="28">
        <f t="shared" ref="R5:R9" si="8">L5-Q5</f>
        <v>0</v>
      </c>
    </row>
    <row r="6" spans="1:18" s="20" customFormat="1" ht="40.049999999999997" customHeight="1" x14ac:dyDescent="0.3">
      <c r="A6" s="2">
        <v>3</v>
      </c>
      <c r="B6" s="27" t="s">
        <v>51</v>
      </c>
      <c r="C6" s="27" t="s">
        <v>52</v>
      </c>
      <c r="D6" s="31"/>
      <c r="E6" s="31"/>
      <c r="F6" s="31"/>
      <c r="G6" s="31"/>
      <c r="H6" s="31"/>
      <c r="I6" s="2">
        <f t="shared" si="4"/>
        <v>0</v>
      </c>
      <c r="J6" s="2">
        <f t="shared" si="5"/>
        <v>0</v>
      </c>
      <c r="K6" s="2"/>
      <c r="L6" s="2">
        <f t="shared" si="6"/>
        <v>0</v>
      </c>
      <c r="M6" s="2">
        <f t="shared" si="0"/>
        <v>1</v>
      </c>
      <c r="N6" s="3">
        <f t="shared" si="1"/>
        <v>0</v>
      </c>
      <c r="O6" s="3">
        <f t="shared" si="2"/>
        <v>0</v>
      </c>
      <c r="P6" s="20">
        <f t="shared" si="3"/>
        <v>0</v>
      </c>
      <c r="Q6" s="20">
        <f t="shared" si="7"/>
        <v>0</v>
      </c>
      <c r="R6" s="28">
        <f t="shared" si="8"/>
        <v>0</v>
      </c>
    </row>
    <row r="7" spans="1:18" s="20" customFormat="1" ht="40.049999999999997" customHeight="1" x14ac:dyDescent="0.3">
      <c r="A7" s="2">
        <v>4</v>
      </c>
      <c r="B7" s="27" t="s">
        <v>53</v>
      </c>
      <c r="C7" s="27" t="s">
        <v>23</v>
      </c>
      <c r="D7" s="31"/>
      <c r="E7" s="31"/>
      <c r="F7" s="31"/>
      <c r="G7" s="31"/>
      <c r="H7" s="31"/>
      <c r="I7" s="2">
        <f t="shared" si="4"/>
        <v>0</v>
      </c>
      <c r="J7" s="2">
        <f t="shared" si="5"/>
        <v>0</v>
      </c>
      <c r="K7" s="2"/>
      <c r="L7" s="2">
        <f t="shared" si="6"/>
        <v>0</v>
      </c>
      <c r="M7" s="2">
        <f t="shared" si="0"/>
        <v>1</v>
      </c>
      <c r="N7" s="3">
        <f t="shared" si="1"/>
        <v>0</v>
      </c>
      <c r="O7" s="3">
        <f t="shared" si="2"/>
        <v>0</v>
      </c>
      <c r="P7" s="20">
        <f t="shared" si="3"/>
        <v>0</v>
      </c>
      <c r="Q7" s="20">
        <f t="shared" si="7"/>
        <v>0</v>
      </c>
      <c r="R7" s="28">
        <f t="shared" si="8"/>
        <v>0</v>
      </c>
    </row>
    <row r="8" spans="1:18" s="20" customFormat="1" ht="40.049999999999997" customHeight="1" x14ac:dyDescent="0.3">
      <c r="A8" s="2">
        <v>5</v>
      </c>
      <c r="B8" s="27" t="s">
        <v>122</v>
      </c>
      <c r="C8" s="27" t="s">
        <v>26</v>
      </c>
      <c r="D8" s="31"/>
      <c r="E8" s="31"/>
      <c r="F8" s="31"/>
      <c r="G8" s="31"/>
      <c r="H8" s="31"/>
      <c r="I8" s="2">
        <f t="shared" ref="I8" si="9">SUM(D8:H8)</f>
        <v>0</v>
      </c>
      <c r="J8" s="2">
        <f t="shared" ref="J8" si="10">SUM(P8/3)</f>
        <v>0</v>
      </c>
      <c r="K8" s="2"/>
      <c r="L8" s="2">
        <f t="shared" ref="L8" si="11">SUM(J8:K8)</f>
        <v>0</v>
      </c>
      <c r="M8" s="2">
        <f t="shared" si="0"/>
        <v>1</v>
      </c>
      <c r="N8" s="3">
        <f t="shared" ref="N8" si="12">MAX(D8:H8)</f>
        <v>0</v>
      </c>
      <c r="O8" s="3">
        <f t="shared" ref="O8" si="13">MIN(D8:H8)</f>
        <v>0</v>
      </c>
      <c r="P8" s="20">
        <f t="shared" ref="P8" si="14">SUM(I8-N8-O8)</f>
        <v>0</v>
      </c>
      <c r="Q8" s="20">
        <f t="shared" ref="Q8" si="15">AVERAGE(N8:O8)</f>
        <v>0</v>
      </c>
      <c r="R8" s="28">
        <f t="shared" ref="R8" si="16">L8-Q8</f>
        <v>0</v>
      </c>
    </row>
    <row r="9" spans="1:18" s="20" customFormat="1" ht="40.049999999999997" customHeight="1" x14ac:dyDescent="0.3">
      <c r="A9" s="2">
        <v>6</v>
      </c>
      <c r="B9" s="27" t="s">
        <v>124</v>
      </c>
      <c r="C9" s="27" t="s">
        <v>23</v>
      </c>
      <c r="D9" s="31"/>
      <c r="E9" s="31"/>
      <c r="F9" s="31"/>
      <c r="G9" s="31"/>
      <c r="H9" s="31"/>
      <c r="I9" s="2">
        <f t="shared" si="4"/>
        <v>0</v>
      </c>
      <c r="J9" s="2">
        <f t="shared" si="5"/>
        <v>0</v>
      </c>
      <c r="K9" s="2"/>
      <c r="L9" s="2">
        <f t="shared" si="6"/>
        <v>0</v>
      </c>
      <c r="M9" s="2">
        <f t="shared" si="0"/>
        <v>1</v>
      </c>
      <c r="N9" s="3">
        <f t="shared" si="1"/>
        <v>0</v>
      </c>
      <c r="O9" s="3">
        <f t="shared" si="2"/>
        <v>0</v>
      </c>
      <c r="P9" s="20">
        <f t="shared" si="3"/>
        <v>0</v>
      </c>
      <c r="Q9" s="20">
        <f t="shared" si="7"/>
        <v>0</v>
      </c>
      <c r="R9" s="28">
        <f t="shared" si="8"/>
        <v>0</v>
      </c>
    </row>
    <row r="10" spans="1:18" s="20" customFormat="1" ht="40.049999999999997" customHeight="1" x14ac:dyDescent="0.3">
      <c r="A10" s="2">
        <v>7</v>
      </c>
      <c r="B10" s="27" t="s">
        <v>121</v>
      </c>
      <c r="C10" s="27" t="s">
        <v>20</v>
      </c>
      <c r="D10" s="31"/>
      <c r="E10" s="31"/>
      <c r="F10" s="31"/>
      <c r="G10" s="31"/>
      <c r="H10" s="31"/>
      <c r="I10" s="2">
        <f t="shared" ref="I10:I12" si="17">SUM(D10:H10)</f>
        <v>0</v>
      </c>
      <c r="J10" s="2">
        <f t="shared" ref="J10:J12" si="18">SUM(P10/3)</f>
        <v>0</v>
      </c>
      <c r="K10" s="2"/>
      <c r="L10" s="2">
        <f t="shared" ref="L10:L12" si="19">SUM(J10:K10)</f>
        <v>0</v>
      </c>
      <c r="M10" s="2">
        <f t="shared" si="0"/>
        <v>1</v>
      </c>
      <c r="N10" s="3">
        <f t="shared" ref="N10:N12" si="20">MAX(D10:H10)</f>
        <v>0</v>
      </c>
      <c r="O10" s="3">
        <f t="shared" ref="O10:O12" si="21">MIN(D10:H10)</f>
        <v>0</v>
      </c>
      <c r="P10" s="20">
        <f t="shared" ref="P10:P12" si="22">SUM(I10-N10-O10)</f>
        <v>0</v>
      </c>
      <c r="Q10" s="20">
        <f t="shared" ref="Q10:Q12" si="23">AVERAGE(N10:O10)</f>
        <v>0</v>
      </c>
      <c r="R10" s="28">
        <f t="shared" ref="R10:R12" si="24">L10-Q10</f>
        <v>0</v>
      </c>
    </row>
    <row r="11" spans="1:18" s="20" customFormat="1" ht="40.049999999999997" customHeight="1" x14ac:dyDescent="0.3">
      <c r="A11" s="2">
        <v>8</v>
      </c>
      <c r="B11" s="27" t="s">
        <v>125</v>
      </c>
      <c r="C11" s="17" t="s">
        <v>57</v>
      </c>
      <c r="D11" s="31"/>
      <c r="E11" s="31"/>
      <c r="F11" s="31"/>
      <c r="G11" s="31"/>
      <c r="H11" s="31"/>
      <c r="I11" s="2">
        <f t="shared" si="17"/>
        <v>0</v>
      </c>
      <c r="J11" s="2">
        <f t="shared" si="18"/>
        <v>0</v>
      </c>
      <c r="K11" s="2"/>
      <c r="L11" s="2">
        <f t="shared" si="19"/>
        <v>0</v>
      </c>
      <c r="M11" s="2">
        <f t="shared" si="0"/>
        <v>1</v>
      </c>
      <c r="N11" s="3">
        <f t="shared" si="20"/>
        <v>0</v>
      </c>
      <c r="O11" s="3">
        <f t="shared" si="21"/>
        <v>0</v>
      </c>
      <c r="P11" s="20">
        <f t="shared" si="22"/>
        <v>0</v>
      </c>
      <c r="Q11" s="20">
        <f t="shared" si="23"/>
        <v>0</v>
      </c>
      <c r="R11" s="28">
        <f t="shared" si="24"/>
        <v>0</v>
      </c>
    </row>
    <row r="12" spans="1:18" s="20" customFormat="1" ht="40.049999999999997" customHeight="1" x14ac:dyDescent="0.3">
      <c r="A12" s="2">
        <v>9</v>
      </c>
      <c r="B12" s="17" t="s">
        <v>126</v>
      </c>
      <c r="C12" s="27" t="s">
        <v>127</v>
      </c>
      <c r="D12" s="31"/>
      <c r="E12" s="31"/>
      <c r="F12" s="31"/>
      <c r="G12" s="31"/>
      <c r="H12" s="31"/>
      <c r="I12" s="2">
        <f t="shared" si="17"/>
        <v>0</v>
      </c>
      <c r="J12" s="2">
        <f t="shared" si="18"/>
        <v>0</v>
      </c>
      <c r="K12" s="2"/>
      <c r="L12" s="2">
        <f t="shared" si="19"/>
        <v>0</v>
      </c>
      <c r="M12" s="2">
        <f t="shared" si="0"/>
        <v>1</v>
      </c>
      <c r="N12" s="3">
        <f t="shared" si="20"/>
        <v>0</v>
      </c>
      <c r="O12" s="3">
        <f t="shared" si="21"/>
        <v>0</v>
      </c>
      <c r="P12" s="20">
        <f t="shared" si="22"/>
        <v>0</v>
      </c>
      <c r="Q12" s="20">
        <f t="shared" si="23"/>
        <v>0</v>
      </c>
      <c r="R12" s="28">
        <f t="shared" si="24"/>
        <v>0</v>
      </c>
    </row>
    <row r="13" spans="1:18" s="20" customFormat="1" ht="40.049999999999997" customHeight="1" x14ac:dyDescent="0.3">
      <c r="A13" s="2">
        <v>10</v>
      </c>
      <c r="B13" s="17" t="s">
        <v>123</v>
      </c>
      <c r="C13" s="17" t="s">
        <v>52</v>
      </c>
      <c r="D13" s="31"/>
      <c r="E13" s="31"/>
      <c r="F13" s="31"/>
      <c r="G13" s="31"/>
      <c r="H13" s="31"/>
      <c r="I13" s="2">
        <f t="shared" ref="I13:I14" si="25">SUM(D13:H13)</f>
        <v>0</v>
      </c>
      <c r="J13" s="2">
        <f t="shared" ref="J13:J14" si="26">SUM(P13/3)</f>
        <v>0</v>
      </c>
      <c r="K13" s="2"/>
      <c r="L13" s="2">
        <f t="shared" ref="L13:L14" si="27">SUM(J13:K13)</f>
        <v>0</v>
      </c>
      <c r="M13" s="2">
        <f t="shared" si="0"/>
        <v>1</v>
      </c>
      <c r="N13" s="3">
        <f t="shared" ref="N13:N14" si="28">MAX(D13:H13)</f>
        <v>0</v>
      </c>
      <c r="O13" s="3">
        <f t="shared" ref="O13:O14" si="29">MIN(D13:H13)</f>
        <v>0</v>
      </c>
      <c r="P13" s="20">
        <f t="shared" ref="P13:P14" si="30">SUM(I13-N13-O13)</f>
        <v>0</v>
      </c>
      <c r="Q13" s="20">
        <f t="shared" ref="Q13:Q14" si="31">AVERAGE(N13:O13)</f>
        <v>0</v>
      </c>
      <c r="R13" s="28">
        <f t="shared" ref="R13:R14" si="32">L13-Q13</f>
        <v>0</v>
      </c>
    </row>
    <row r="14" spans="1:18" s="20" customFormat="1" ht="40.049999999999997" customHeight="1" x14ac:dyDescent="0.3">
      <c r="A14" s="2">
        <v>11</v>
      </c>
      <c r="B14" s="17" t="s">
        <v>191</v>
      </c>
      <c r="C14" s="27" t="s">
        <v>57</v>
      </c>
      <c r="D14" s="31"/>
      <c r="E14" s="31"/>
      <c r="F14" s="31"/>
      <c r="G14" s="31"/>
      <c r="H14" s="31"/>
      <c r="I14" s="2">
        <f t="shared" si="25"/>
        <v>0</v>
      </c>
      <c r="J14" s="2">
        <f t="shared" si="26"/>
        <v>0</v>
      </c>
      <c r="K14" s="2"/>
      <c r="L14" s="2">
        <f t="shared" si="27"/>
        <v>0</v>
      </c>
      <c r="M14" s="2">
        <f t="shared" si="0"/>
        <v>1</v>
      </c>
      <c r="N14" s="3">
        <f t="shared" si="28"/>
        <v>0</v>
      </c>
      <c r="O14" s="3">
        <f t="shared" si="29"/>
        <v>0</v>
      </c>
      <c r="P14" s="20">
        <f t="shared" si="30"/>
        <v>0</v>
      </c>
      <c r="Q14" s="20">
        <f t="shared" si="31"/>
        <v>0</v>
      </c>
      <c r="R14" s="28">
        <f t="shared" si="32"/>
        <v>0</v>
      </c>
    </row>
    <row r="15" spans="1:18" s="22" customFormat="1" ht="40.049999999999997" customHeight="1" x14ac:dyDescent="0.3">
      <c r="A15" s="40" t="s">
        <v>71</v>
      </c>
      <c r="B15" s="40"/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20"/>
      <c r="Q15" s="20"/>
    </row>
    <row r="16" spans="1:18" s="22" customFormat="1" ht="40.049999999999997" customHeight="1" x14ac:dyDescent="0.3">
      <c r="A16" s="4"/>
      <c r="B16" s="4"/>
      <c r="C16" s="42" t="s">
        <v>9</v>
      </c>
      <c r="D16" s="42"/>
      <c r="E16" s="42"/>
      <c r="F16" s="4"/>
      <c r="G16" s="4"/>
      <c r="H16" s="4"/>
      <c r="I16" s="4"/>
      <c r="J16" s="4"/>
      <c r="K16" s="4"/>
      <c r="L16" s="4"/>
      <c r="M16" s="4"/>
      <c r="N16" s="4"/>
      <c r="O16" s="4"/>
      <c r="P16" s="20"/>
      <c r="Q16" s="20"/>
    </row>
    <row r="17" spans="1:18" s="22" customFormat="1" ht="40.049999999999997" customHeight="1" x14ac:dyDescent="0.3">
      <c r="A17" s="45" t="s">
        <v>59</v>
      </c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</row>
  </sheetData>
  <mergeCells count="6">
    <mergeCell ref="A17:R17"/>
    <mergeCell ref="A1:M2"/>
    <mergeCell ref="N2:P2"/>
    <mergeCell ref="Q2:R2"/>
    <mergeCell ref="A15:O15"/>
    <mergeCell ref="C16:E16"/>
  </mergeCells>
  <phoneticPr fontId="1" type="noConversion"/>
  <pageMargins left="0.45" right="0.27" top="0.57999999999999996" bottom="0.54" header="0.3" footer="0.3"/>
  <pageSetup paperSize="9" orientation="landscape" r:id="rId1"/>
  <ignoredErrors>
    <ignoredError sqref="I8:J8" formula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R27"/>
  <sheetViews>
    <sheetView zoomScale="50" zoomScaleNormal="50" workbookViewId="0">
      <selection activeCell="H20" sqref="H20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8.7773437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s="22" customFormat="1" ht="24.6" customHeight="1" x14ac:dyDescent="0.3">
      <c r="A1" s="38" t="s">
        <v>185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P1" s="20"/>
      <c r="Q1" s="20"/>
    </row>
    <row r="2" spans="1:18" s="22" customFormat="1" ht="24.6" customHeight="1" x14ac:dyDescent="0.3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9" t="s">
        <v>58</v>
      </c>
      <c r="O2" s="39"/>
      <c r="P2" s="39"/>
      <c r="Q2" s="39" t="s">
        <v>17</v>
      </c>
      <c r="R2" s="39"/>
    </row>
    <row r="3" spans="1:18" s="20" customFormat="1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0" t="s">
        <v>19</v>
      </c>
      <c r="J3" s="6" t="s">
        <v>18</v>
      </c>
      <c r="K3" s="5" t="s">
        <v>30</v>
      </c>
      <c r="L3" s="5" t="s">
        <v>12</v>
      </c>
      <c r="M3" s="2" t="s">
        <v>0</v>
      </c>
      <c r="N3" s="12" t="s">
        <v>13</v>
      </c>
      <c r="O3" s="12" t="s">
        <v>14</v>
      </c>
      <c r="P3" s="13" t="s">
        <v>11</v>
      </c>
      <c r="Q3" s="8" t="s">
        <v>15</v>
      </c>
      <c r="R3" s="26" t="s">
        <v>16</v>
      </c>
    </row>
    <row r="4" spans="1:18" s="20" customFormat="1" ht="40.049999999999997" customHeight="1" x14ac:dyDescent="0.3">
      <c r="A4" s="2">
        <v>1</v>
      </c>
      <c r="B4" s="27" t="s">
        <v>39</v>
      </c>
      <c r="C4" s="27" t="s">
        <v>28</v>
      </c>
      <c r="D4" s="31"/>
      <c r="E4" s="31"/>
      <c r="F4" s="31"/>
      <c r="G4" s="31"/>
      <c r="H4" s="31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 t="shared" ref="M4:M10" si="0">RANK(L4,$L$4:$L$8)</f>
        <v>1</v>
      </c>
      <c r="N4" s="3">
        <f t="shared" ref="N4:N8" si="1">MAX(D4:H4)</f>
        <v>0</v>
      </c>
      <c r="O4" s="3">
        <f t="shared" ref="O4:O8" si="2">MIN(D4:H4)</f>
        <v>0</v>
      </c>
      <c r="P4" s="20">
        <f t="shared" ref="P4:P8" si="3">SUM(I4-N4-O4)</f>
        <v>0</v>
      </c>
      <c r="Q4" s="20">
        <f>AVERAGE(N4:O4)</f>
        <v>0</v>
      </c>
      <c r="R4" s="28">
        <f>L4-Q4</f>
        <v>0</v>
      </c>
    </row>
    <row r="5" spans="1:18" s="20" customFormat="1" ht="40.049999999999997" customHeight="1" x14ac:dyDescent="0.3">
      <c r="A5" s="2">
        <v>2</v>
      </c>
      <c r="B5" s="17" t="s">
        <v>133</v>
      </c>
      <c r="C5" s="27" t="s">
        <v>29</v>
      </c>
      <c r="D5" s="31"/>
      <c r="E5" s="31"/>
      <c r="F5" s="31"/>
      <c r="G5" s="31"/>
      <c r="H5" s="31"/>
      <c r="I5" s="2">
        <f t="shared" ref="I5:I8" si="4">SUM(D5:H5)</f>
        <v>0</v>
      </c>
      <c r="J5" s="2">
        <f t="shared" ref="J5:J8" si="5">SUM(P5/3)</f>
        <v>0</v>
      </c>
      <c r="K5" s="2"/>
      <c r="L5" s="2">
        <f t="shared" ref="L5:L8" si="6">SUM(J5:K5)</f>
        <v>0</v>
      </c>
      <c r="M5" s="2">
        <f t="shared" si="0"/>
        <v>1</v>
      </c>
      <c r="N5" s="3">
        <f t="shared" si="1"/>
        <v>0</v>
      </c>
      <c r="O5" s="3">
        <f t="shared" si="2"/>
        <v>0</v>
      </c>
      <c r="P5" s="20">
        <f t="shared" si="3"/>
        <v>0</v>
      </c>
      <c r="Q5" s="20">
        <f t="shared" ref="Q5:Q8" si="7">AVERAGE(N5:O5)</f>
        <v>0</v>
      </c>
      <c r="R5" s="28">
        <f t="shared" ref="R5:R8" si="8">L5-Q5</f>
        <v>0</v>
      </c>
    </row>
    <row r="6" spans="1:18" s="20" customFormat="1" ht="40.049999999999997" customHeight="1" x14ac:dyDescent="0.3">
      <c r="A6" s="2">
        <v>3</v>
      </c>
      <c r="B6" s="27" t="s">
        <v>130</v>
      </c>
      <c r="C6" s="27" t="s">
        <v>63</v>
      </c>
      <c r="D6" s="31"/>
      <c r="E6" s="31"/>
      <c r="F6" s="31"/>
      <c r="G6" s="31"/>
      <c r="H6" s="31"/>
      <c r="I6" s="2">
        <f t="shared" si="4"/>
        <v>0</v>
      </c>
      <c r="J6" s="2">
        <f t="shared" si="5"/>
        <v>0</v>
      </c>
      <c r="K6" s="2"/>
      <c r="L6" s="2">
        <f t="shared" si="6"/>
        <v>0</v>
      </c>
      <c r="M6" s="2">
        <f t="shared" si="0"/>
        <v>1</v>
      </c>
      <c r="N6" s="3">
        <f t="shared" si="1"/>
        <v>0</v>
      </c>
      <c r="O6" s="3">
        <f t="shared" si="2"/>
        <v>0</v>
      </c>
      <c r="P6" s="20">
        <f t="shared" si="3"/>
        <v>0</v>
      </c>
      <c r="Q6" s="20">
        <f t="shared" si="7"/>
        <v>0</v>
      </c>
      <c r="R6" s="28">
        <f t="shared" si="8"/>
        <v>0</v>
      </c>
    </row>
    <row r="7" spans="1:18" s="20" customFormat="1" ht="40.049999999999997" customHeight="1" x14ac:dyDescent="0.3">
      <c r="A7" s="2">
        <v>4</v>
      </c>
      <c r="B7" s="27" t="s">
        <v>131</v>
      </c>
      <c r="C7" s="27" t="s">
        <v>132</v>
      </c>
      <c r="D7" s="31"/>
      <c r="E7" s="31"/>
      <c r="F7" s="31"/>
      <c r="G7" s="31"/>
      <c r="H7" s="31"/>
      <c r="I7" s="2">
        <f t="shared" si="4"/>
        <v>0</v>
      </c>
      <c r="J7" s="2">
        <f t="shared" si="5"/>
        <v>0</v>
      </c>
      <c r="K7" s="2"/>
      <c r="L7" s="2">
        <f t="shared" si="6"/>
        <v>0</v>
      </c>
      <c r="M7" s="2">
        <f t="shared" si="0"/>
        <v>1</v>
      </c>
      <c r="N7" s="3">
        <f t="shared" si="1"/>
        <v>0</v>
      </c>
      <c r="O7" s="3">
        <f t="shared" si="2"/>
        <v>0</v>
      </c>
      <c r="P7" s="20">
        <f t="shared" si="3"/>
        <v>0</v>
      </c>
      <c r="Q7" s="20">
        <f t="shared" si="7"/>
        <v>0</v>
      </c>
      <c r="R7" s="28">
        <f t="shared" si="8"/>
        <v>0</v>
      </c>
    </row>
    <row r="8" spans="1:18" s="20" customFormat="1" ht="40.049999999999997" customHeight="1" x14ac:dyDescent="0.3">
      <c r="A8" s="2">
        <v>5</v>
      </c>
      <c r="B8" s="27" t="s">
        <v>40</v>
      </c>
      <c r="C8" s="27" t="s">
        <v>28</v>
      </c>
      <c r="D8" s="31"/>
      <c r="E8" s="31"/>
      <c r="F8" s="31"/>
      <c r="G8" s="31"/>
      <c r="H8" s="31"/>
      <c r="I8" s="2">
        <f t="shared" si="4"/>
        <v>0</v>
      </c>
      <c r="J8" s="2">
        <f t="shared" si="5"/>
        <v>0</v>
      </c>
      <c r="K8" s="2"/>
      <c r="L8" s="2">
        <f t="shared" si="6"/>
        <v>0</v>
      </c>
      <c r="M8" s="2">
        <f t="shared" si="0"/>
        <v>1</v>
      </c>
      <c r="N8" s="3">
        <f t="shared" si="1"/>
        <v>0</v>
      </c>
      <c r="O8" s="3">
        <f t="shared" si="2"/>
        <v>0</v>
      </c>
      <c r="P8" s="20">
        <f t="shared" si="3"/>
        <v>0</v>
      </c>
      <c r="Q8" s="20">
        <f t="shared" si="7"/>
        <v>0</v>
      </c>
      <c r="R8" s="28">
        <f t="shared" si="8"/>
        <v>0</v>
      </c>
    </row>
    <row r="9" spans="1:18" s="20" customFormat="1" ht="40.049999999999997" customHeight="1" x14ac:dyDescent="0.3">
      <c r="A9" s="2">
        <v>6</v>
      </c>
      <c r="B9" s="27" t="s">
        <v>97</v>
      </c>
      <c r="C9" s="15" t="s">
        <v>98</v>
      </c>
      <c r="D9" s="31"/>
      <c r="E9" s="31"/>
      <c r="F9" s="31"/>
      <c r="G9" s="31"/>
      <c r="H9" s="31"/>
      <c r="I9" s="2">
        <f>SUM(D9:H9)</f>
        <v>0</v>
      </c>
      <c r="J9" s="2">
        <f>SUM(P9/3)</f>
        <v>0</v>
      </c>
      <c r="K9" s="2"/>
      <c r="L9" s="2">
        <f>SUM(J9:K9)</f>
        <v>0</v>
      </c>
      <c r="M9" s="2">
        <f t="shared" si="0"/>
        <v>1</v>
      </c>
      <c r="N9" s="3">
        <f t="shared" ref="N9:N10" si="9">MAX(D9:H9)</f>
        <v>0</v>
      </c>
      <c r="O9" s="3">
        <f t="shared" ref="O9:O10" si="10">MIN(D9:H9)</f>
        <v>0</v>
      </c>
      <c r="P9" s="20">
        <f t="shared" ref="P9:P10" si="11">SUM(I9-N9-O9)</f>
        <v>0</v>
      </c>
      <c r="Q9" s="20">
        <f>AVERAGE(N9:O9)</f>
        <v>0</v>
      </c>
      <c r="R9" s="28">
        <f>L9-Q9</f>
        <v>0</v>
      </c>
    </row>
    <row r="10" spans="1:18" s="20" customFormat="1" ht="40.049999999999997" customHeight="1" x14ac:dyDescent="0.3">
      <c r="A10" s="2">
        <v>7</v>
      </c>
      <c r="B10" s="27" t="s">
        <v>134</v>
      </c>
      <c r="C10" s="27" t="s">
        <v>29</v>
      </c>
      <c r="D10" s="31"/>
      <c r="E10" s="31"/>
      <c r="F10" s="31"/>
      <c r="G10" s="31"/>
      <c r="H10" s="31"/>
      <c r="I10" s="2">
        <f t="shared" ref="I10" si="12">SUM(D10:H10)</f>
        <v>0</v>
      </c>
      <c r="J10" s="2">
        <f t="shared" ref="J10" si="13">SUM(P10/3)</f>
        <v>0</v>
      </c>
      <c r="K10" s="2"/>
      <c r="L10" s="2">
        <f t="shared" ref="L10" si="14">SUM(J10:K10)</f>
        <v>0</v>
      </c>
      <c r="M10" s="2">
        <f t="shared" si="0"/>
        <v>1</v>
      </c>
      <c r="N10" s="3">
        <f t="shared" si="9"/>
        <v>0</v>
      </c>
      <c r="O10" s="3">
        <f t="shared" si="10"/>
        <v>0</v>
      </c>
      <c r="P10" s="20">
        <f t="shared" si="11"/>
        <v>0</v>
      </c>
      <c r="Q10" s="20">
        <f t="shared" ref="Q10" si="15">AVERAGE(N10:O10)</f>
        <v>0</v>
      </c>
      <c r="R10" s="28">
        <f t="shared" ref="R10" si="16">L10-Q10</f>
        <v>0</v>
      </c>
    </row>
    <row r="11" spans="1:18" s="20" customFormat="1" ht="40.049999999999997" customHeight="1" x14ac:dyDescent="0.3">
      <c r="A11" s="2">
        <v>8</v>
      </c>
      <c r="B11" s="27" t="s">
        <v>96</v>
      </c>
      <c r="C11" s="15" t="s">
        <v>42</v>
      </c>
      <c r="D11" s="31"/>
      <c r="E11" s="31"/>
      <c r="F11" s="31"/>
      <c r="G11" s="31"/>
      <c r="H11" s="31"/>
      <c r="I11" s="2">
        <f t="shared" ref="I11:I13" si="17">SUM(D11:H11)</f>
        <v>0</v>
      </c>
      <c r="J11" s="2">
        <f t="shared" ref="J11:J13" si="18">SUM(P11/3)</f>
        <v>0</v>
      </c>
      <c r="K11" s="2"/>
      <c r="L11" s="2">
        <f t="shared" ref="L11:L13" si="19">SUM(J11:K11)</f>
        <v>0</v>
      </c>
      <c r="M11" s="2">
        <f t="shared" ref="M11:M13" si="20">RANK(L11,$L$4:$L$8)</f>
        <v>1</v>
      </c>
      <c r="N11" s="3">
        <f t="shared" ref="N11:N13" si="21">MAX(D11:H11)</f>
        <v>0</v>
      </c>
      <c r="O11" s="3">
        <f t="shared" ref="O11:O13" si="22">MIN(D11:H11)</f>
        <v>0</v>
      </c>
      <c r="P11" s="20">
        <f t="shared" ref="P11:P13" si="23">SUM(I11-N11-O11)</f>
        <v>0</v>
      </c>
      <c r="Q11" s="20">
        <f t="shared" ref="Q11:Q13" si="24">AVERAGE(N11:O11)</f>
        <v>0</v>
      </c>
      <c r="R11" s="28">
        <f t="shared" ref="R11:R13" si="25">L11-Q11</f>
        <v>0</v>
      </c>
    </row>
    <row r="12" spans="1:18" s="20" customFormat="1" ht="40.049999999999997" customHeight="1" x14ac:dyDescent="0.3">
      <c r="A12" s="2">
        <v>9</v>
      </c>
      <c r="B12" s="27" t="s">
        <v>128</v>
      </c>
      <c r="C12" s="27" t="s">
        <v>129</v>
      </c>
      <c r="D12" s="31"/>
      <c r="E12" s="31"/>
      <c r="F12" s="31"/>
      <c r="G12" s="31"/>
      <c r="H12" s="31"/>
      <c r="I12" s="2">
        <f>SUM(D12:H12)</f>
        <v>0</v>
      </c>
      <c r="J12" s="2">
        <f t="shared" si="18"/>
        <v>0</v>
      </c>
      <c r="K12" s="2"/>
      <c r="L12" s="2">
        <f t="shared" si="19"/>
        <v>0</v>
      </c>
      <c r="M12" s="2">
        <f t="shared" si="20"/>
        <v>1</v>
      </c>
      <c r="N12" s="3">
        <f>MAX(D12:H12)</f>
        <v>0</v>
      </c>
      <c r="O12" s="3">
        <f>MIN(D12:H12)</f>
        <v>0</v>
      </c>
      <c r="P12" s="20">
        <f t="shared" si="23"/>
        <v>0</v>
      </c>
      <c r="Q12" s="20">
        <f t="shared" si="24"/>
        <v>0</v>
      </c>
      <c r="R12" s="28">
        <f t="shared" si="25"/>
        <v>0</v>
      </c>
    </row>
    <row r="13" spans="1:18" s="20" customFormat="1" ht="40.049999999999997" customHeight="1" x14ac:dyDescent="0.3">
      <c r="A13" s="2">
        <v>10</v>
      </c>
      <c r="B13" s="27" t="s">
        <v>135</v>
      </c>
      <c r="C13" s="27" t="s">
        <v>28</v>
      </c>
      <c r="D13" s="31"/>
      <c r="E13" s="31"/>
      <c r="F13" s="31"/>
      <c r="G13" s="31"/>
      <c r="H13" s="31"/>
      <c r="I13" s="2">
        <f t="shared" si="17"/>
        <v>0</v>
      </c>
      <c r="J13" s="2">
        <f t="shared" si="18"/>
        <v>0</v>
      </c>
      <c r="K13" s="2"/>
      <c r="L13" s="2">
        <f t="shared" si="19"/>
        <v>0</v>
      </c>
      <c r="M13" s="2">
        <f t="shared" si="20"/>
        <v>1</v>
      </c>
      <c r="N13" s="3">
        <f t="shared" si="21"/>
        <v>0</v>
      </c>
      <c r="O13" s="3">
        <f t="shared" si="22"/>
        <v>0</v>
      </c>
      <c r="P13" s="20">
        <f t="shared" si="23"/>
        <v>0</v>
      </c>
      <c r="Q13" s="20">
        <f t="shared" si="24"/>
        <v>0</v>
      </c>
      <c r="R13" s="28">
        <f t="shared" si="25"/>
        <v>0</v>
      </c>
    </row>
    <row r="14" spans="1:18" s="22" customFormat="1" ht="40.049999999999997" customHeight="1" x14ac:dyDescent="0.3">
      <c r="A14" s="40" t="s">
        <v>136</v>
      </c>
      <c r="B14" s="40"/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20"/>
      <c r="Q14" s="20"/>
    </row>
    <row r="15" spans="1:18" s="22" customFormat="1" ht="40.049999999999997" customHeight="1" x14ac:dyDescent="0.3">
      <c r="A15" s="4"/>
      <c r="B15" s="4"/>
      <c r="C15" s="42" t="s">
        <v>9</v>
      </c>
      <c r="D15" s="42"/>
      <c r="E15" s="42"/>
      <c r="F15" s="4"/>
      <c r="G15" s="4"/>
      <c r="H15" s="4"/>
      <c r="I15" s="4"/>
      <c r="J15" s="4"/>
      <c r="K15" s="4"/>
      <c r="L15" s="4"/>
      <c r="M15" s="4"/>
      <c r="N15" s="4"/>
      <c r="O15" s="4"/>
      <c r="P15" s="20"/>
      <c r="Q15" s="20"/>
    </row>
    <row r="16" spans="1:18" s="22" customFormat="1" ht="40.049999999999997" customHeight="1" x14ac:dyDescent="0.3">
      <c r="A16" s="45" t="s">
        <v>59</v>
      </c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</row>
    <row r="17" ht="16.5" customHeight="1" x14ac:dyDescent="0.3"/>
    <row r="18" ht="16.5" customHeight="1" x14ac:dyDescent="0.3"/>
    <row r="19" ht="16.5" customHeight="1" x14ac:dyDescent="0.3"/>
    <row r="20" ht="16.5" customHeight="1" x14ac:dyDescent="0.3"/>
    <row r="21" ht="16.5" customHeight="1" x14ac:dyDescent="0.3"/>
    <row r="22" ht="16.5" customHeight="1" x14ac:dyDescent="0.3"/>
    <row r="23" ht="16.5" customHeight="1" x14ac:dyDescent="0.3"/>
    <row r="24" ht="16.5" customHeight="1" x14ac:dyDescent="0.3"/>
    <row r="25" ht="16.5" customHeight="1" x14ac:dyDescent="0.3"/>
    <row r="26" ht="16.5" customHeight="1" x14ac:dyDescent="0.3"/>
    <row r="27" ht="16.5" customHeight="1" x14ac:dyDescent="0.3"/>
  </sheetData>
  <mergeCells count="6">
    <mergeCell ref="A16:R16"/>
    <mergeCell ref="A14:O14"/>
    <mergeCell ref="C15:E15"/>
    <mergeCell ref="A1:M2"/>
    <mergeCell ref="N2:P2"/>
    <mergeCell ref="Q2:R2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R15"/>
  <sheetViews>
    <sheetView zoomScale="55" zoomScaleNormal="55" workbookViewId="0">
      <selection activeCell="I14" sqref="I14"/>
    </sheetView>
  </sheetViews>
  <sheetFormatPr defaultColWidth="9" defaultRowHeight="16.2" x14ac:dyDescent="0.3"/>
  <cols>
    <col min="1" max="1" width="5.21875" style="1" customWidth="1"/>
    <col min="2" max="2" width="11.21875" style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8.7773437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s="20" customFormat="1" ht="27.6" customHeight="1" x14ac:dyDescent="0.3">
      <c r="A1" s="38" t="s">
        <v>186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</row>
    <row r="2" spans="1:18" s="20" customFormat="1" ht="24.6" customHeight="1" x14ac:dyDescent="0.3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9" t="s">
        <v>58</v>
      </c>
      <c r="O2" s="39"/>
      <c r="P2" s="39"/>
      <c r="Q2" s="39" t="s">
        <v>17</v>
      </c>
      <c r="R2" s="39"/>
    </row>
    <row r="3" spans="1:18" s="20" customFormat="1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0" t="s">
        <v>19</v>
      </c>
      <c r="J3" s="6" t="s">
        <v>18</v>
      </c>
      <c r="K3" s="5" t="s">
        <v>30</v>
      </c>
      <c r="L3" s="5" t="s">
        <v>12</v>
      </c>
      <c r="M3" s="2" t="s">
        <v>0</v>
      </c>
      <c r="N3" s="12" t="s">
        <v>13</v>
      </c>
      <c r="O3" s="12" t="s">
        <v>14</v>
      </c>
      <c r="P3" s="13" t="s">
        <v>11</v>
      </c>
      <c r="Q3" s="8" t="s">
        <v>15</v>
      </c>
      <c r="R3" s="26" t="s">
        <v>16</v>
      </c>
    </row>
    <row r="4" spans="1:18" s="20" customFormat="1" ht="40.049999999999997" customHeight="1" x14ac:dyDescent="0.3">
      <c r="A4" s="2">
        <v>1</v>
      </c>
      <c r="B4" s="27" t="s">
        <v>35</v>
      </c>
      <c r="C4" s="17" t="s">
        <v>29</v>
      </c>
      <c r="D4" s="31"/>
      <c r="E4" s="31"/>
      <c r="F4" s="31"/>
      <c r="G4" s="31"/>
      <c r="H4" s="31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RANK(L4,$L$4:$L$8)</f>
        <v>1</v>
      </c>
      <c r="N4" s="3">
        <f t="shared" ref="N4:N5" si="0">MAX(D4:H4)</f>
        <v>0</v>
      </c>
      <c r="O4" s="3">
        <f t="shared" ref="O4:O5" si="1">MIN(D4:H4)</f>
        <v>0</v>
      </c>
      <c r="P4" s="20">
        <f t="shared" ref="P4:P5" si="2">SUM(I4-N4-O4)</f>
        <v>0</v>
      </c>
      <c r="Q4" s="20">
        <f>AVERAGE(N4:O4)</f>
        <v>0</v>
      </c>
      <c r="R4" s="28">
        <f>L4-Q4</f>
        <v>0</v>
      </c>
    </row>
    <row r="5" spans="1:18" s="20" customFormat="1" ht="40.049999999999997" customHeight="1" x14ac:dyDescent="0.3">
      <c r="A5" s="2">
        <v>2</v>
      </c>
      <c r="B5" s="27" t="s">
        <v>64</v>
      </c>
      <c r="C5" s="27" t="s">
        <v>29</v>
      </c>
      <c r="D5" s="31"/>
      <c r="E5" s="31"/>
      <c r="F5" s="31"/>
      <c r="G5" s="31"/>
      <c r="H5" s="31"/>
      <c r="I5" s="2">
        <f t="shared" ref="I5:I6" si="3">SUM(D5:H5)</f>
        <v>0</v>
      </c>
      <c r="J5" s="2">
        <f t="shared" ref="J5:J6" si="4">SUM(P5/3)</f>
        <v>0</v>
      </c>
      <c r="K5" s="2"/>
      <c r="L5" s="2">
        <f t="shared" ref="L5:L6" si="5">SUM(J5:K5)</f>
        <v>0</v>
      </c>
      <c r="M5" s="2">
        <f>RANK(L5,$L$4:$L$8)</f>
        <v>1</v>
      </c>
      <c r="N5" s="3">
        <f t="shared" si="0"/>
        <v>0</v>
      </c>
      <c r="O5" s="3">
        <f t="shared" si="1"/>
        <v>0</v>
      </c>
      <c r="P5" s="20">
        <f t="shared" si="2"/>
        <v>0</v>
      </c>
      <c r="Q5" s="20">
        <f t="shared" ref="Q5:Q6" si="6">AVERAGE(N5:O5)</f>
        <v>0</v>
      </c>
      <c r="R5" s="28">
        <f t="shared" ref="R5:R6" si="7">L5-Q5</f>
        <v>0</v>
      </c>
    </row>
    <row r="6" spans="1:18" s="20" customFormat="1" ht="40.049999999999997" customHeight="1" x14ac:dyDescent="0.3">
      <c r="A6" s="2">
        <v>3</v>
      </c>
      <c r="B6" s="27" t="s">
        <v>139</v>
      </c>
      <c r="C6" s="27" t="s">
        <v>132</v>
      </c>
      <c r="D6" s="31"/>
      <c r="E6" s="31"/>
      <c r="F6" s="31"/>
      <c r="G6" s="31"/>
      <c r="H6" s="31"/>
      <c r="I6" s="2">
        <f t="shared" si="3"/>
        <v>0</v>
      </c>
      <c r="J6" s="2">
        <f t="shared" si="4"/>
        <v>0</v>
      </c>
      <c r="K6" s="2"/>
      <c r="L6" s="2">
        <f t="shared" si="5"/>
        <v>0</v>
      </c>
      <c r="M6" s="2">
        <f>RANK(L6,$L$4:$L$8)</f>
        <v>1</v>
      </c>
      <c r="N6" s="3">
        <f t="shared" ref="N6:N8" si="8">MAX(D6:H6)</f>
        <v>0</v>
      </c>
      <c r="O6" s="3">
        <f t="shared" ref="O6:O8" si="9">MIN(D6:H6)</f>
        <v>0</v>
      </c>
      <c r="P6" s="20">
        <f t="shared" ref="P6:P8" si="10">SUM(I6-N6-O6)</f>
        <v>0</v>
      </c>
      <c r="Q6" s="20">
        <f t="shared" si="6"/>
        <v>0</v>
      </c>
      <c r="R6" s="28">
        <f t="shared" si="7"/>
        <v>0</v>
      </c>
    </row>
    <row r="7" spans="1:18" s="20" customFormat="1" ht="40.049999999999997" customHeight="1" x14ac:dyDescent="0.3">
      <c r="A7" s="2">
        <v>4</v>
      </c>
      <c r="B7" s="27" t="s">
        <v>143</v>
      </c>
      <c r="C7" s="17" t="s">
        <v>142</v>
      </c>
      <c r="D7" s="31"/>
      <c r="E7" s="31"/>
      <c r="F7" s="31"/>
      <c r="G7" s="31"/>
      <c r="H7" s="31"/>
      <c r="I7" s="2">
        <f t="shared" ref="I7:I8" si="11">SUM(D7:H7)</f>
        <v>0</v>
      </c>
      <c r="J7" s="2">
        <f t="shared" ref="J7:J8" si="12">SUM(P7/3)</f>
        <v>0</v>
      </c>
      <c r="K7" s="2"/>
      <c r="L7" s="2">
        <f t="shared" ref="L7:L8" si="13">SUM(J7:K7)</f>
        <v>0</v>
      </c>
      <c r="M7" s="2">
        <f>RANK(L7,$L$4:$L$8)</f>
        <v>1</v>
      </c>
      <c r="N7" s="3">
        <f t="shared" si="8"/>
        <v>0</v>
      </c>
      <c r="O7" s="3">
        <f t="shared" si="9"/>
        <v>0</v>
      </c>
      <c r="P7" s="20">
        <f t="shared" si="10"/>
        <v>0</v>
      </c>
      <c r="Q7" s="20">
        <f t="shared" ref="Q7:Q8" si="14">AVERAGE(N7:O7)</f>
        <v>0</v>
      </c>
      <c r="R7" s="28">
        <f t="shared" ref="R7:R8" si="15">L7-Q7</f>
        <v>0</v>
      </c>
    </row>
    <row r="8" spans="1:18" s="20" customFormat="1" ht="40.049999999999997" customHeight="1" x14ac:dyDescent="0.3">
      <c r="A8" s="2">
        <v>5</v>
      </c>
      <c r="B8" s="27" t="s">
        <v>137</v>
      </c>
      <c r="C8" s="27" t="s">
        <v>132</v>
      </c>
      <c r="D8" s="31"/>
      <c r="E8" s="31"/>
      <c r="F8" s="31"/>
      <c r="G8" s="31"/>
      <c r="H8" s="31"/>
      <c r="I8" s="2">
        <f t="shared" si="11"/>
        <v>0</v>
      </c>
      <c r="J8" s="2">
        <f t="shared" si="12"/>
        <v>0</v>
      </c>
      <c r="K8" s="2"/>
      <c r="L8" s="2">
        <f t="shared" si="13"/>
        <v>0</v>
      </c>
      <c r="M8" s="2">
        <f>RANK(L8,$L$4:$L$8)</f>
        <v>1</v>
      </c>
      <c r="N8" s="3">
        <f t="shared" si="8"/>
        <v>0</v>
      </c>
      <c r="O8" s="3">
        <f t="shared" si="9"/>
        <v>0</v>
      </c>
      <c r="P8" s="20">
        <f t="shared" si="10"/>
        <v>0</v>
      </c>
      <c r="Q8" s="20">
        <f t="shared" si="14"/>
        <v>0</v>
      </c>
      <c r="R8" s="28">
        <f t="shared" si="15"/>
        <v>0</v>
      </c>
    </row>
    <row r="9" spans="1:18" s="20" customFormat="1" ht="40.049999999999997" customHeight="1" x14ac:dyDescent="0.3">
      <c r="A9" s="2">
        <v>6</v>
      </c>
      <c r="B9" s="27" t="s">
        <v>138</v>
      </c>
      <c r="C9" s="27" t="s">
        <v>132</v>
      </c>
      <c r="D9" s="31"/>
      <c r="E9" s="31"/>
      <c r="F9" s="31"/>
      <c r="G9" s="31"/>
      <c r="H9" s="31"/>
      <c r="I9" s="2">
        <f t="shared" ref="I9:I11" si="16">SUM(D9:H9)</f>
        <v>0</v>
      </c>
      <c r="J9" s="2">
        <f t="shared" ref="J9:J11" si="17">SUM(P9/3)</f>
        <v>0</v>
      </c>
      <c r="K9" s="2"/>
      <c r="L9" s="2">
        <f t="shared" ref="L9:L11" si="18">SUM(J9:K9)</f>
        <v>0</v>
      </c>
      <c r="M9" s="2">
        <f t="shared" ref="M9:M12" si="19">RANK(L9,$L$4:$L$8)</f>
        <v>1</v>
      </c>
      <c r="N9" s="3">
        <f t="shared" ref="N9:N11" si="20">MAX(D9:H9)</f>
        <v>0</v>
      </c>
      <c r="O9" s="3">
        <f t="shared" ref="O9:O11" si="21">MIN(D9:H9)</f>
        <v>0</v>
      </c>
      <c r="P9" s="20">
        <f t="shared" ref="P9:P11" si="22">SUM(I9-N9-O9)</f>
        <v>0</v>
      </c>
      <c r="Q9" s="20">
        <f t="shared" ref="Q9:Q11" si="23">AVERAGE(N9:O9)</f>
        <v>0</v>
      </c>
      <c r="R9" s="28">
        <f t="shared" ref="R9:R11" si="24">L9-Q9</f>
        <v>0</v>
      </c>
    </row>
    <row r="10" spans="1:18" s="20" customFormat="1" ht="40.049999999999997" customHeight="1" x14ac:dyDescent="0.3">
      <c r="A10" s="2">
        <v>7</v>
      </c>
      <c r="B10" s="27" t="s">
        <v>141</v>
      </c>
      <c r="C10" s="27" t="s">
        <v>142</v>
      </c>
      <c r="D10" s="31"/>
      <c r="E10" s="31"/>
      <c r="F10" s="31"/>
      <c r="G10" s="31"/>
      <c r="H10" s="31"/>
      <c r="I10" s="2">
        <f t="shared" si="16"/>
        <v>0</v>
      </c>
      <c r="J10" s="2">
        <f t="shared" si="17"/>
        <v>0</v>
      </c>
      <c r="K10" s="2"/>
      <c r="L10" s="2">
        <f t="shared" si="18"/>
        <v>0</v>
      </c>
      <c r="M10" s="2">
        <f t="shared" si="19"/>
        <v>1</v>
      </c>
      <c r="N10" s="3">
        <f t="shared" si="20"/>
        <v>0</v>
      </c>
      <c r="O10" s="3">
        <f t="shared" si="21"/>
        <v>0</v>
      </c>
      <c r="P10" s="20">
        <f t="shared" si="22"/>
        <v>0</v>
      </c>
      <c r="Q10" s="20">
        <f t="shared" si="23"/>
        <v>0</v>
      </c>
      <c r="R10" s="28">
        <f t="shared" si="24"/>
        <v>0</v>
      </c>
    </row>
    <row r="11" spans="1:18" s="20" customFormat="1" ht="40.049999999999997" customHeight="1" x14ac:dyDescent="0.3">
      <c r="A11" s="2">
        <v>8</v>
      </c>
      <c r="B11" s="27" t="s">
        <v>140</v>
      </c>
      <c r="C11" s="27" t="s">
        <v>29</v>
      </c>
      <c r="D11" s="31"/>
      <c r="E11" s="31"/>
      <c r="F11" s="31"/>
      <c r="G11" s="31"/>
      <c r="H11" s="31"/>
      <c r="I11" s="2">
        <f t="shared" si="16"/>
        <v>0</v>
      </c>
      <c r="J11" s="2">
        <f t="shared" si="17"/>
        <v>0</v>
      </c>
      <c r="K11" s="2"/>
      <c r="L11" s="2">
        <f t="shared" si="18"/>
        <v>0</v>
      </c>
      <c r="M11" s="2">
        <f t="shared" si="19"/>
        <v>1</v>
      </c>
      <c r="N11" s="3">
        <f t="shared" si="20"/>
        <v>0</v>
      </c>
      <c r="O11" s="3">
        <f t="shared" si="21"/>
        <v>0</v>
      </c>
      <c r="P11" s="20">
        <f t="shared" si="22"/>
        <v>0</v>
      </c>
      <c r="Q11" s="20">
        <f t="shared" si="23"/>
        <v>0</v>
      </c>
      <c r="R11" s="28">
        <f t="shared" si="24"/>
        <v>0</v>
      </c>
    </row>
    <row r="12" spans="1:18" s="20" customFormat="1" ht="40.049999999999997" customHeight="1" x14ac:dyDescent="0.3">
      <c r="A12" s="2">
        <v>9</v>
      </c>
      <c r="B12" s="17" t="s">
        <v>60</v>
      </c>
      <c r="C12" s="27" t="s">
        <v>27</v>
      </c>
      <c r="D12" s="31"/>
      <c r="E12" s="31"/>
      <c r="F12" s="31"/>
      <c r="G12" s="31"/>
      <c r="H12" s="31"/>
      <c r="I12" s="2">
        <f t="shared" ref="I12" si="25">SUM(D12:H12)</f>
        <v>0</v>
      </c>
      <c r="J12" s="2">
        <f t="shared" ref="J12" si="26">SUM(P12/3)</f>
        <v>0</v>
      </c>
      <c r="K12" s="2"/>
      <c r="L12" s="2">
        <f t="shared" ref="L12" si="27">SUM(J12:K12)</f>
        <v>0</v>
      </c>
      <c r="M12" s="2">
        <f t="shared" si="19"/>
        <v>1</v>
      </c>
      <c r="N12" s="3">
        <f t="shared" ref="N12" si="28">MAX(D12:H12)</f>
        <v>0</v>
      </c>
      <c r="O12" s="3">
        <f t="shared" ref="O12" si="29">MIN(D12:H12)</f>
        <v>0</v>
      </c>
      <c r="P12" s="20">
        <f t="shared" ref="P12" si="30">SUM(I12-N12-O12)</f>
        <v>0</v>
      </c>
      <c r="Q12" s="20">
        <f t="shared" ref="Q12" si="31">AVERAGE(N12:O12)</f>
        <v>0</v>
      </c>
      <c r="R12" s="28">
        <f t="shared" ref="R12" si="32">L12-Q12</f>
        <v>0</v>
      </c>
    </row>
    <row r="13" spans="1:18" s="22" customFormat="1" ht="40.049999999999997" customHeight="1" x14ac:dyDescent="0.3">
      <c r="A13" s="40" t="s">
        <v>41</v>
      </c>
      <c r="B13" s="40"/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20"/>
      <c r="Q13" s="20"/>
    </row>
    <row r="14" spans="1:18" s="22" customFormat="1" ht="40.049999999999997" customHeight="1" x14ac:dyDescent="0.3">
      <c r="A14" s="4"/>
      <c r="B14" s="4"/>
      <c r="C14" s="42" t="s">
        <v>9</v>
      </c>
      <c r="D14" s="42"/>
      <c r="E14" s="42"/>
      <c r="F14" s="4"/>
      <c r="G14" s="4"/>
      <c r="H14" s="4"/>
      <c r="I14" s="4"/>
      <c r="J14" s="4"/>
      <c r="K14" s="4"/>
      <c r="L14" s="4"/>
      <c r="M14" s="4"/>
      <c r="N14" s="4"/>
      <c r="O14" s="4"/>
      <c r="P14" s="20"/>
      <c r="Q14" s="20"/>
    </row>
    <row r="15" spans="1:18" s="22" customFormat="1" ht="40.049999999999997" customHeight="1" x14ac:dyDescent="0.3">
      <c r="A15" s="45" t="s">
        <v>59</v>
      </c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</row>
  </sheetData>
  <sortState xmlns:xlrd2="http://schemas.microsoft.com/office/spreadsheetml/2017/richdata2" ref="A4:C10">
    <sortCondition ref="A3"/>
  </sortState>
  <mergeCells count="6">
    <mergeCell ref="C14:E14"/>
    <mergeCell ref="A15:R15"/>
    <mergeCell ref="A1:M2"/>
    <mergeCell ref="N2:P2"/>
    <mergeCell ref="Q2:R2"/>
    <mergeCell ref="A13:O13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R12"/>
  <sheetViews>
    <sheetView zoomScaleNormal="100" workbookViewId="0">
      <selection activeCell="F3" sqref="F3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s="20" customFormat="1" ht="27.6" customHeight="1" x14ac:dyDescent="0.3">
      <c r="A1" s="38" t="s">
        <v>187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</row>
    <row r="2" spans="1:18" s="20" customFormat="1" ht="24.6" customHeight="1" x14ac:dyDescent="0.3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9" t="s">
        <v>58</v>
      </c>
      <c r="O2" s="39"/>
      <c r="P2" s="39"/>
      <c r="Q2" s="39" t="s">
        <v>17</v>
      </c>
      <c r="R2" s="39"/>
    </row>
    <row r="3" spans="1:18" s="20" customFormat="1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0" t="s">
        <v>19</v>
      </c>
      <c r="J3" s="6" t="s">
        <v>18</v>
      </c>
      <c r="K3" s="5" t="s">
        <v>30</v>
      </c>
      <c r="L3" s="5" t="s">
        <v>12</v>
      </c>
      <c r="M3" s="2" t="s">
        <v>0</v>
      </c>
      <c r="N3" s="12" t="s">
        <v>13</v>
      </c>
      <c r="O3" s="12" t="s">
        <v>14</v>
      </c>
      <c r="P3" s="13" t="s">
        <v>11</v>
      </c>
      <c r="Q3" s="8" t="s">
        <v>15</v>
      </c>
      <c r="R3" s="26" t="s">
        <v>16</v>
      </c>
    </row>
    <row r="4" spans="1:18" s="20" customFormat="1" ht="40.049999999999997" customHeight="1" x14ac:dyDescent="0.3">
      <c r="A4" s="2">
        <v>1</v>
      </c>
      <c r="B4" s="2" t="s">
        <v>144</v>
      </c>
      <c r="C4" s="27" t="s">
        <v>20</v>
      </c>
      <c r="D4" s="31"/>
      <c r="E4" s="31"/>
      <c r="F4" s="31"/>
      <c r="G4" s="31"/>
      <c r="H4" s="31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RANK(L4,$L$4:$L$7)</f>
        <v>1</v>
      </c>
      <c r="N4" s="3">
        <f t="shared" ref="N4:N7" si="0">MAX(D4:H4)</f>
        <v>0</v>
      </c>
      <c r="O4" s="3">
        <f t="shared" ref="O4:O7" si="1">MIN(D4:H4)</f>
        <v>0</v>
      </c>
      <c r="P4" s="20">
        <f t="shared" ref="P4:P7" si="2">SUM(I4-N4-O4)</f>
        <v>0</v>
      </c>
      <c r="Q4" s="20">
        <f>AVERAGE(N4:O4)</f>
        <v>0</v>
      </c>
      <c r="R4" s="28">
        <f>L4-Q4</f>
        <v>0</v>
      </c>
    </row>
    <row r="5" spans="1:18" s="20" customFormat="1" ht="40.049999999999997" customHeight="1" x14ac:dyDescent="0.3">
      <c r="A5" s="2">
        <v>2</v>
      </c>
      <c r="B5" s="2" t="s">
        <v>145</v>
      </c>
      <c r="C5" s="27" t="s">
        <v>52</v>
      </c>
      <c r="D5" s="31"/>
      <c r="E5" s="31"/>
      <c r="F5" s="31"/>
      <c r="G5" s="31"/>
      <c r="H5" s="31"/>
      <c r="I5" s="2">
        <f t="shared" ref="I5:I7" si="3">SUM(D5:H5)</f>
        <v>0</v>
      </c>
      <c r="J5" s="2">
        <f t="shared" ref="J5:J7" si="4">SUM(P5/3)</f>
        <v>0</v>
      </c>
      <c r="K5" s="2"/>
      <c r="L5" s="2">
        <f t="shared" ref="L5:L7" si="5">SUM(J5:K5)</f>
        <v>0</v>
      </c>
      <c r="M5" s="2">
        <f>RANK(L5,$L$4:$L$7)</f>
        <v>1</v>
      </c>
      <c r="N5" s="3">
        <f t="shared" si="0"/>
        <v>0</v>
      </c>
      <c r="O5" s="3">
        <f t="shared" si="1"/>
        <v>0</v>
      </c>
      <c r="P5" s="20">
        <f t="shared" si="2"/>
        <v>0</v>
      </c>
      <c r="Q5" s="20">
        <f t="shared" ref="Q5:Q7" si="6">AVERAGE(N5:O5)</f>
        <v>0</v>
      </c>
      <c r="R5" s="28">
        <f t="shared" ref="R5:R7" si="7">L5-Q5</f>
        <v>0</v>
      </c>
    </row>
    <row r="6" spans="1:18" s="20" customFormat="1" ht="40.049999999999997" customHeight="1" x14ac:dyDescent="0.3">
      <c r="A6" s="2">
        <v>3</v>
      </c>
      <c r="B6" s="2" t="s">
        <v>146</v>
      </c>
      <c r="C6" s="27" t="s">
        <v>147</v>
      </c>
      <c r="D6" s="31"/>
      <c r="E6" s="31"/>
      <c r="F6" s="31"/>
      <c r="G6" s="31"/>
      <c r="H6" s="31"/>
      <c r="I6" s="2">
        <f t="shared" si="3"/>
        <v>0</v>
      </c>
      <c r="J6" s="2">
        <f t="shared" si="4"/>
        <v>0</v>
      </c>
      <c r="K6" s="2"/>
      <c r="L6" s="2">
        <f t="shared" si="5"/>
        <v>0</v>
      </c>
      <c r="M6" s="2">
        <f>RANK(L6,$L$4:$L$7)</f>
        <v>1</v>
      </c>
      <c r="N6" s="3">
        <f t="shared" si="0"/>
        <v>0</v>
      </c>
      <c r="O6" s="3">
        <f t="shared" si="1"/>
        <v>0</v>
      </c>
      <c r="P6" s="20">
        <f t="shared" si="2"/>
        <v>0</v>
      </c>
      <c r="Q6" s="20">
        <f t="shared" si="6"/>
        <v>0</v>
      </c>
      <c r="R6" s="28">
        <f t="shared" si="7"/>
        <v>0</v>
      </c>
    </row>
    <row r="7" spans="1:18" s="20" customFormat="1" ht="40.049999999999997" customHeight="1" x14ac:dyDescent="0.3">
      <c r="A7" s="2">
        <v>4</v>
      </c>
      <c r="B7" s="2" t="s">
        <v>148</v>
      </c>
      <c r="C7" s="27" t="s">
        <v>33</v>
      </c>
      <c r="D7" s="31"/>
      <c r="E7" s="31"/>
      <c r="F7" s="31"/>
      <c r="G7" s="31"/>
      <c r="H7" s="31"/>
      <c r="I7" s="2">
        <f t="shared" si="3"/>
        <v>0</v>
      </c>
      <c r="J7" s="2">
        <f t="shared" si="4"/>
        <v>0</v>
      </c>
      <c r="K7" s="2"/>
      <c r="L7" s="2">
        <f t="shared" si="5"/>
        <v>0</v>
      </c>
      <c r="M7" s="2">
        <f>RANK(L7,$L$4:$L$7)</f>
        <v>1</v>
      </c>
      <c r="N7" s="3">
        <f t="shared" si="0"/>
        <v>0</v>
      </c>
      <c r="O7" s="3">
        <f t="shared" si="1"/>
        <v>0</v>
      </c>
      <c r="P7" s="20">
        <f t="shared" si="2"/>
        <v>0</v>
      </c>
      <c r="Q7" s="20">
        <f t="shared" si="6"/>
        <v>0</v>
      </c>
      <c r="R7" s="28">
        <f t="shared" si="7"/>
        <v>0</v>
      </c>
    </row>
    <row r="8" spans="1:18" s="20" customFormat="1" ht="40.049999999999997" customHeight="1" x14ac:dyDescent="0.3">
      <c r="A8" s="2">
        <v>5</v>
      </c>
      <c r="B8" s="2" t="s">
        <v>149</v>
      </c>
      <c r="C8" s="27" t="s">
        <v>20</v>
      </c>
      <c r="D8" s="31"/>
      <c r="E8" s="31"/>
      <c r="F8" s="31"/>
      <c r="G8" s="31"/>
      <c r="H8" s="31"/>
      <c r="I8" s="2">
        <f t="shared" ref="I8:I9" si="8">SUM(D8:H8)</f>
        <v>0</v>
      </c>
      <c r="J8" s="2">
        <f t="shared" ref="J8:J9" si="9">SUM(P8/3)</f>
        <v>0</v>
      </c>
      <c r="K8" s="2"/>
      <c r="L8" s="2">
        <f t="shared" ref="L8:L9" si="10">SUM(J8:K8)</f>
        <v>0</v>
      </c>
      <c r="M8" s="2">
        <f t="shared" ref="M8:M9" si="11">RANK(L8,$L$4:$L$7)</f>
        <v>1</v>
      </c>
      <c r="N8" s="3">
        <f t="shared" ref="N8:N9" si="12">MAX(D8:H8)</f>
        <v>0</v>
      </c>
      <c r="O8" s="3">
        <f t="shared" ref="O8:O9" si="13">MIN(D8:H8)</f>
        <v>0</v>
      </c>
      <c r="P8" s="20">
        <f t="shared" ref="P8:P9" si="14">SUM(I8-N8-O8)</f>
        <v>0</v>
      </c>
      <c r="Q8" s="20">
        <f t="shared" ref="Q8:Q9" si="15">AVERAGE(N8:O8)</f>
        <v>0</v>
      </c>
      <c r="R8" s="28">
        <f t="shared" ref="R8:R9" si="16">L8-Q8</f>
        <v>0</v>
      </c>
    </row>
    <row r="9" spans="1:18" s="20" customFormat="1" ht="40.049999999999997" customHeight="1" x14ac:dyDescent="0.3">
      <c r="A9" s="2">
        <v>6</v>
      </c>
      <c r="B9" s="2" t="s">
        <v>150</v>
      </c>
      <c r="C9" s="27" t="s">
        <v>20</v>
      </c>
      <c r="D9" s="31"/>
      <c r="E9" s="31"/>
      <c r="F9" s="31"/>
      <c r="G9" s="31"/>
      <c r="H9" s="31"/>
      <c r="I9" s="2">
        <f t="shared" si="8"/>
        <v>0</v>
      </c>
      <c r="J9" s="2">
        <f t="shared" si="9"/>
        <v>0</v>
      </c>
      <c r="K9" s="2"/>
      <c r="L9" s="2">
        <f t="shared" si="10"/>
        <v>0</v>
      </c>
      <c r="M9" s="2">
        <f t="shared" si="11"/>
        <v>1</v>
      </c>
      <c r="N9" s="3">
        <f t="shared" si="12"/>
        <v>0</v>
      </c>
      <c r="O9" s="3">
        <f t="shared" si="13"/>
        <v>0</v>
      </c>
      <c r="P9" s="20">
        <f t="shared" si="14"/>
        <v>0</v>
      </c>
      <c r="Q9" s="20">
        <f t="shared" si="15"/>
        <v>0</v>
      </c>
      <c r="R9" s="28">
        <f t="shared" si="16"/>
        <v>0</v>
      </c>
    </row>
    <row r="10" spans="1:18" s="22" customFormat="1" ht="40.049999999999997" customHeight="1" x14ac:dyDescent="0.3">
      <c r="A10" s="40" t="s">
        <v>44</v>
      </c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20"/>
      <c r="Q10" s="20"/>
    </row>
    <row r="11" spans="1:18" s="22" customFormat="1" ht="40.049999999999997" customHeight="1" x14ac:dyDescent="0.3">
      <c r="A11" s="4"/>
      <c r="B11" s="4"/>
      <c r="C11" s="42" t="s">
        <v>9</v>
      </c>
      <c r="D11" s="42"/>
      <c r="E11" s="42"/>
      <c r="F11" s="4"/>
      <c r="G11" s="4"/>
      <c r="H11" s="4"/>
      <c r="I11" s="4"/>
      <c r="J11" s="4"/>
      <c r="K11" s="4"/>
      <c r="L11" s="4"/>
      <c r="M11" s="4"/>
      <c r="N11" s="4"/>
      <c r="O11" s="4"/>
      <c r="P11" s="20"/>
      <c r="Q11" s="20"/>
    </row>
    <row r="12" spans="1:18" s="22" customFormat="1" ht="40.049999999999997" customHeight="1" x14ac:dyDescent="0.3">
      <c r="A12" s="45" t="s">
        <v>59</v>
      </c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</row>
  </sheetData>
  <mergeCells count="6">
    <mergeCell ref="A12:R12"/>
    <mergeCell ref="A1:M2"/>
    <mergeCell ref="N2:P2"/>
    <mergeCell ref="Q2:R2"/>
    <mergeCell ref="A10:O10"/>
    <mergeCell ref="C11:E11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R12"/>
  <sheetViews>
    <sheetView zoomScale="85" zoomScaleNormal="85" workbookViewId="0">
      <selection activeCell="K6" sqref="K6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9.10937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s="20" customFormat="1" ht="27.6" customHeight="1" x14ac:dyDescent="0.3">
      <c r="A1" s="38" t="s">
        <v>188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20" t="s">
        <v>158</v>
      </c>
    </row>
    <row r="2" spans="1:18" s="20" customFormat="1" ht="24.6" customHeight="1" x14ac:dyDescent="0.3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9" t="s">
        <v>58</v>
      </c>
      <c r="O2" s="39"/>
      <c r="P2" s="39"/>
      <c r="Q2" s="39" t="s">
        <v>17</v>
      </c>
      <c r="R2" s="39"/>
    </row>
    <row r="3" spans="1:18" s="20" customFormat="1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0" t="s">
        <v>19</v>
      </c>
      <c r="J3" s="6" t="s">
        <v>18</v>
      </c>
      <c r="K3" s="5" t="s">
        <v>30</v>
      </c>
      <c r="L3" s="5" t="s">
        <v>12</v>
      </c>
      <c r="M3" s="2" t="s">
        <v>0</v>
      </c>
      <c r="N3" s="12" t="s">
        <v>13</v>
      </c>
      <c r="O3" s="12" t="s">
        <v>14</v>
      </c>
      <c r="P3" s="13" t="s">
        <v>11</v>
      </c>
      <c r="Q3" s="8" t="s">
        <v>15</v>
      </c>
      <c r="R3" s="26" t="s">
        <v>16</v>
      </c>
    </row>
    <row r="4" spans="1:18" s="20" customFormat="1" ht="60" customHeight="1" x14ac:dyDescent="0.3">
      <c r="A4" s="2">
        <v>1</v>
      </c>
      <c r="B4" s="17" t="s">
        <v>157</v>
      </c>
      <c r="C4" s="27" t="s">
        <v>151</v>
      </c>
      <c r="D4" s="31"/>
      <c r="E4" s="31"/>
      <c r="F4" s="31"/>
      <c r="G4" s="31"/>
      <c r="H4" s="31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RANK(L4,$L$4:$L$8)</f>
        <v>1</v>
      </c>
      <c r="N4" s="3">
        <f t="shared" ref="N4:N8" si="0">MAX(D4:H4)</f>
        <v>0</v>
      </c>
      <c r="O4" s="3">
        <f t="shared" ref="O4:O8" si="1">MIN(D4:H4)</f>
        <v>0</v>
      </c>
      <c r="P4" s="20">
        <f t="shared" ref="P4:P8" si="2">SUM(I4-N4-O4)</f>
        <v>0</v>
      </c>
      <c r="Q4" s="20">
        <f>AVERAGE(N4:O4)</f>
        <v>0</v>
      </c>
      <c r="R4" s="28">
        <f>L4-Q4</f>
        <v>0</v>
      </c>
    </row>
    <row r="5" spans="1:18" s="20" customFormat="1" ht="60" customHeight="1" x14ac:dyDescent="0.3">
      <c r="A5" s="2">
        <v>2</v>
      </c>
      <c r="B5" s="17" t="s">
        <v>152</v>
      </c>
      <c r="C5" s="27" t="s">
        <v>153</v>
      </c>
      <c r="D5" s="31"/>
      <c r="E5" s="31"/>
      <c r="F5" s="31"/>
      <c r="G5" s="31"/>
      <c r="H5" s="31"/>
      <c r="I5" s="2">
        <f t="shared" ref="I5:I8" si="3">SUM(D5:H5)</f>
        <v>0</v>
      </c>
      <c r="J5" s="2">
        <f t="shared" ref="J5:J8" si="4">SUM(P5/3)</f>
        <v>0</v>
      </c>
      <c r="K5" s="2"/>
      <c r="L5" s="2">
        <f t="shared" ref="L5:L8" si="5">SUM(J5:K5)</f>
        <v>0</v>
      </c>
      <c r="M5" s="2">
        <f>RANK(L5,$L$4:$L$8)</f>
        <v>1</v>
      </c>
      <c r="N5" s="3">
        <f t="shared" si="0"/>
        <v>0</v>
      </c>
      <c r="O5" s="3">
        <f t="shared" si="1"/>
        <v>0</v>
      </c>
      <c r="P5" s="20">
        <f t="shared" si="2"/>
        <v>0</v>
      </c>
      <c r="Q5" s="20">
        <f t="shared" ref="Q5:Q8" si="6">AVERAGE(N5:O5)</f>
        <v>0</v>
      </c>
      <c r="R5" s="28">
        <f t="shared" ref="R5:R8" si="7">L5-Q5</f>
        <v>0</v>
      </c>
    </row>
    <row r="6" spans="1:18" s="20" customFormat="1" ht="60" customHeight="1" x14ac:dyDescent="0.3">
      <c r="A6" s="2">
        <v>3</v>
      </c>
      <c r="B6" s="17" t="s">
        <v>154</v>
      </c>
      <c r="C6" s="27" t="s">
        <v>52</v>
      </c>
      <c r="D6" s="31"/>
      <c r="E6" s="31"/>
      <c r="F6" s="31"/>
      <c r="G6" s="31"/>
      <c r="H6" s="31"/>
      <c r="I6" s="2">
        <f t="shared" si="3"/>
        <v>0</v>
      </c>
      <c r="J6" s="2">
        <f t="shared" si="4"/>
        <v>0</v>
      </c>
      <c r="K6" s="2"/>
      <c r="L6" s="2">
        <f t="shared" si="5"/>
        <v>0</v>
      </c>
      <c r="M6" s="2">
        <f>RANK(L6,$L$4:$L$8)</f>
        <v>1</v>
      </c>
      <c r="N6" s="3">
        <f t="shared" si="0"/>
        <v>0</v>
      </c>
      <c r="O6" s="3">
        <f t="shared" si="1"/>
        <v>0</v>
      </c>
      <c r="P6" s="20">
        <f t="shared" si="2"/>
        <v>0</v>
      </c>
      <c r="Q6" s="20">
        <f t="shared" si="6"/>
        <v>0</v>
      </c>
      <c r="R6" s="28">
        <f t="shared" si="7"/>
        <v>0</v>
      </c>
    </row>
    <row r="7" spans="1:18" s="20" customFormat="1" ht="60" customHeight="1" x14ac:dyDescent="0.3">
      <c r="A7" s="2">
        <v>4</v>
      </c>
      <c r="B7" s="17" t="s">
        <v>155</v>
      </c>
      <c r="C7" s="27" t="s">
        <v>147</v>
      </c>
      <c r="D7" s="31"/>
      <c r="E7" s="31"/>
      <c r="F7" s="31"/>
      <c r="G7" s="31"/>
      <c r="H7" s="31"/>
      <c r="I7" s="2">
        <f t="shared" ref="I7" si="8">SUM(D7:H7)</f>
        <v>0</v>
      </c>
      <c r="J7" s="2">
        <f t="shared" ref="J7" si="9">SUM(P7/3)</f>
        <v>0</v>
      </c>
      <c r="K7" s="2"/>
      <c r="L7" s="2">
        <f t="shared" ref="L7" si="10">SUM(J7:K7)</f>
        <v>0</v>
      </c>
      <c r="M7" s="2">
        <f>RANK(L7,$L$4:$L$8)</f>
        <v>1</v>
      </c>
      <c r="N7" s="3">
        <f t="shared" ref="N7" si="11">MAX(D7:H7)</f>
        <v>0</v>
      </c>
      <c r="O7" s="3">
        <f t="shared" ref="O7" si="12">MIN(D7:H7)</f>
        <v>0</v>
      </c>
      <c r="P7" s="20">
        <f t="shared" ref="P7" si="13">SUM(I7-N7-O7)</f>
        <v>0</v>
      </c>
      <c r="Q7" s="20">
        <f t="shared" ref="Q7" si="14">AVERAGE(N7:O7)</f>
        <v>0</v>
      </c>
      <c r="R7" s="28">
        <f t="shared" ref="R7" si="15">L7-Q7</f>
        <v>0</v>
      </c>
    </row>
    <row r="8" spans="1:18" s="20" customFormat="1" ht="60" customHeight="1" x14ac:dyDescent="0.3">
      <c r="A8" s="2">
        <v>5</v>
      </c>
      <c r="B8" s="17" t="s">
        <v>156</v>
      </c>
      <c r="C8" s="27" t="s">
        <v>52</v>
      </c>
      <c r="D8" s="31"/>
      <c r="E8" s="31"/>
      <c r="F8" s="31"/>
      <c r="G8" s="31"/>
      <c r="H8" s="31"/>
      <c r="I8" s="2">
        <f t="shared" si="3"/>
        <v>0</v>
      </c>
      <c r="J8" s="2">
        <f t="shared" si="4"/>
        <v>0</v>
      </c>
      <c r="K8" s="2"/>
      <c r="L8" s="2">
        <f t="shared" si="5"/>
        <v>0</v>
      </c>
      <c r="M8" s="2">
        <f>RANK(L8,$L$4:$L$8)</f>
        <v>1</v>
      </c>
      <c r="N8" s="3">
        <f t="shared" si="0"/>
        <v>0</v>
      </c>
      <c r="O8" s="3">
        <f t="shared" si="1"/>
        <v>0</v>
      </c>
      <c r="P8" s="20">
        <f t="shared" si="2"/>
        <v>0</v>
      </c>
      <c r="Q8" s="20">
        <f t="shared" si="6"/>
        <v>0</v>
      </c>
      <c r="R8" s="28">
        <f t="shared" si="7"/>
        <v>0</v>
      </c>
    </row>
    <row r="9" spans="1:18" s="22" customFormat="1" ht="40.049999999999997" customHeight="1" x14ac:dyDescent="0.3">
      <c r="A9" s="40" t="s">
        <v>43</v>
      </c>
      <c r="B9" s="40"/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20"/>
      <c r="Q9" s="20"/>
    </row>
    <row r="10" spans="1:18" s="22" customFormat="1" ht="40.049999999999997" customHeight="1" x14ac:dyDescent="0.3">
      <c r="A10" s="4"/>
      <c r="B10" s="4"/>
      <c r="C10" s="42" t="s">
        <v>9</v>
      </c>
      <c r="D10" s="42"/>
      <c r="E10" s="42"/>
      <c r="F10" s="4"/>
      <c r="G10" s="4"/>
      <c r="H10" s="4"/>
      <c r="I10" s="4"/>
      <c r="J10" s="4"/>
      <c r="K10" s="4"/>
      <c r="L10" s="4"/>
      <c r="M10" s="4"/>
      <c r="N10" s="4"/>
      <c r="O10" s="4"/>
      <c r="P10" s="20"/>
      <c r="Q10" s="20"/>
    </row>
    <row r="11" spans="1:18" s="22" customFormat="1" ht="40.049999999999997" customHeight="1" x14ac:dyDescent="0.3">
      <c r="A11" s="45" t="s">
        <v>59</v>
      </c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</row>
    <row r="12" spans="1:18" ht="40.200000000000003" customHeight="1" x14ac:dyDescent="0.3">
      <c r="A12" s="19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</row>
  </sheetData>
  <mergeCells count="6">
    <mergeCell ref="A11:R11"/>
    <mergeCell ref="A1:M2"/>
    <mergeCell ref="N2:P2"/>
    <mergeCell ref="Q2:R2"/>
    <mergeCell ref="A9:O9"/>
    <mergeCell ref="C10:E10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03FE05-8FB0-468B-B721-A5FBCD8BEC49}">
  <dimension ref="A1:R12"/>
  <sheetViews>
    <sheetView topLeftCell="A2" zoomScale="92" zoomScaleNormal="92" workbookViewId="0">
      <selection activeCell="A10" sqref="A10:O10"/>
    </sheetView>
  </sheetViews>
  <sheetFormatPr defaultColWidth="9" defaultRowHeight="16.2" x14ac:dyDescent="0.3"/>
  <cols>
    <col min="1" max="1" width="5.21875" style="1" customWidth="1"/>
    <col min="2" max="2" width="11.21875" style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8.7773437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s="20" customFormat="1" ht="27.6" customHeight="1" x14ac:dyDescent="0.3">
      <c r="A1" s="38" t="s">
        <v>189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</row>
    <row r="2" spans="1:18" s="20" customFormat="1" ht="24.6" customHeight="1" x14ac:dyDescent="0.3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9" t="s">
        <v>58</v>
      </c>
      <c r="O2" s="39"/>
      <c r="P2" s="39"/>
      <c r="Q2" s="39" t="s">
        <v>17</v>
      </c>
      <c r="R2" s="39"/>
    </row>
    <row r="3" spans="1:18" s="20" customFormat="1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0" t="s">
        <v>19</v>
      </c>
      <c r="J3" s="6" t="s">
        <v>18</v>
      </c>
      <c r="K3" s="5" t="s">
        <v>30</v>
      </c>
      <c r="L3" s="5" t="s">
        <v>12</v>
      </c>
      <c r="M3" s="2" t="s">
        <v>0</v>
      </c>
      <c r="N3" s="12" t="s">
        <v>13</v>
      </c>
      <c r="O3" s="12" t="s">
        <v>14</v>
      </c>
      <c r="P3" s="13" t="s">
        <v>11</v>
      </c>
      <c r="Q3" s="8" t="s">
        <v>15</v>
      </c>
      <c r="R3" s="26" t="s">
        <v>16</v>
      </c>
    </row>
    <row r="4" spans="1:18" s="20" customFormat="1" ht="45" customHeight="1" x14ac:dyDescent="0.3">
      <c r="A4" s="2">
        <v>1</v>
      </c>
      <c r="B4" s="17" t="s">
        <v>166</v>
      </c>
      <c r="C4" s="27" t="s">
        <v>163</v>
      </c>
      <c r="D4" s="31"/>
      <c r="E4" s="31"/>
      <c r="F4" s="31"/>
      <c r="G4" s="31"/>
      <c r="H4" s="31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RANK(L4,$L$4:$L$8)</f>
        <v>1</v>
      </c>
      <c r="N4" s="3">
        <f t="shared" ref="N4:N9" si="0">MAX(D4:H4)</f>
        <v>0</v>
      </c>
      <c r="O4" s="3">
        <f t="shared" ref="O4:O9" si="1">MIN(D4:H4)</f>
        <v>0</v>
      </c>
      <c r="P4" s="20">
        <f t="shared" ref="P4:P9" si="2">SUM(I4-N4-O4)</f>
        <v>0</v>
      </c>
      <c r="Q4" s="20">
        <f>AVERAGE(N4:O4)</f>
        <v>0</v>
      </c>
      <c r="R4" s="28">
        <f>L4-Q4</f>
        <v>0</v>
      </c>
    </row>
    <row r="5" spans="1:18" s="20" customFormat="1" ht="45" customHeight="1" x14ac:dyDescent="0.3">
      <c r="A5" s="2">
        <v>2</v>
      </c>
      <c r="B5" s="17" t="s">
        <v>161</v>
      </c>
      <c r="C5" s="27" t="s">
        <v>29</v>
      </c>
      <c r="D5" s="31"/>
      <c r="E5" s="31"/>
      <c r="F5" s="31"/>
      <c r="G5" s="31"/>
      <c r="H5" s="31"/>
      <c r="I5" s="2">
        <f t="shared" ref="I5:I9" si="3">SUM(D5:H5)</f>
        <v>0</v>
      </c>
      <c r="J5" s="2">
        <f t="shared" ref="J5:J9" si="4">SUM(P5/3)</f>
        <v>0</v>
      </c>
      <c r="K5" s="2"/>
      <c r="L5" s="2">
        <f t="shared" ref="L5:L9" si="5">SUM(J5:K5)</f>
        <v>0</v>
      </c>
      <c r="M5" s="2">
        <f>RANK(L5,$L$4:$L$8)</f>
        <v>1</v>
      </c>
      <c r="N5" s="3">
        <f t="shared" si="0"/>
        <v>0</v>
      </c>
      <c r="O5" s="3">
        <f t="shared" si="1"/>
        <v>0</v>
      </c>
      <c r="P5" s="20">
        <f t="shared" si="2"/>
        <v>0</v>
      </c>
      <c r="Q5" s="20">
        <f t="shared" ref="Q5:Q9" si="6">AVERAGE(N5:O5)</f>
        <v>0</v>
      </c>
      <c r="R5" s="28">
        <f t="shared" ref="R5:R9" si="7">L5-Q5</f>
        <v>0</v>
      </c>
    </row>
    <row r="6" spans="1:18" s="20" customFormat="1" ht="45" customHeight="1" x14ac:dyDescent="0.3">
      <c r="A6" s="2">
        <v>3</v>
      </c>
      <c r="B6" s="17" t="s">
        <v>162</v>
      </c>
      <c r="C6" s="27" t="s">
        <v>163</v>
      </c>
      <c r="D6" s="31"/>
      <c r="E6" s="31"/>
      <c r="F6" s="31"/>
      <c r="G6" s="31"/>
      <c r="H6" s="31"/>
      <c r="I6" s="2">
        <f t="shared" si="3"/>
        <v>0</v>
      </c>
      <c r="J6" s="2">
        <f t="shared" si="4"/>
        <v>0</v>
      </c>
      <c r="K6" s="2"/>
      <c r="L6" s="2">
        <f t="shared" si="5"/>
        <v>0</v>
      </c>
      <c r="M6" s="2">
        <f>RANK(L6,$L$4:$L$8)</f>
        <v>1</v>
      </c>
      <c r="N6" s="3">
        <f t="shared" si="0"/>
        <v>0</v>
      </c>
      <c r="O6" s="3">
        <f t="shared" si="1"/>
        <v>0</v>
      </c>
      <c r="P6" s="20">
        <f t="shared" si="2"/>
        <v>0</v>
      </c>
      <c r="Q6" s="20">
        <f t="shared" si="6"/>
        <v>0</v>
      </c>
      <c r="R6" s="28">
        <f t="shared" si="7"/>
        <v>0</v>
      </c>
    </row>
    <row r="7" spans="1:18" s="20" customFormat="1" ht="45" customHeight="1" x14ac:dyDescent="0.3">
      <c r="A7" s="2">
        <v>4</v>
      </c>
      <c r="B7" s="17" t="s">
        <v>164</v>
      </c>
      <c r="C7" s="27" t="s">
        <v>165</v>
      </c>
      <c r="D7" s="31"/>
      <c r="E7" s="31"/>
      <c r="F7" s="31"/>
      <c r="G7" s="31"/>
      <c r="H7" s="31"/>
      <c r="I7" s="2">
        <f t="shared" si="3"/>
        <v>0</v>
      </c>
      <c r="J7" s="2">
        <f t="shared" si="4"/>
        <v>0</v>
      </c>
      <c r="K7" s="2"/>
      <c r="L7" s="2">
        <f t="shared" si="5"/>
        <v>0</v>
      </c>
      <c r="M7" s="2">
        <f>RANK(L7,$L$4:$L$8)</f>
        <v>1</v>
      </c>
      <c r="N7" s="3">
        <f t="shared" si="0"/>
        <v>0</v>
      </c>
      <c r="O7" s="3">
        <f t="shared" si="1"/>
        <v>0</v>
      </c>
      <c r="P7" s="20">
        <f t="shared" si="2"/>
        <v>0</v>
      </c>
      <c r="Q7" s="20">
        <f t="shared" si="6"/>
        <v>0</v>
      </c>
      <c r="R7" s="28">
        <f t="shared" si="7"/>
        <v>0</v>
      </c>
    </row>
    <row r="8" spans="1:18" s="20" customFormat="1" ht="45" customHeight="1" x14ac:dyDescent="0.3">
      <c r="A8" s="2">
        <v>5</v>
      </c>
      <c r="B8" s="17" t="s">
        <v>159</v>
      </c>
      <c r="C8" s="27" t="s">
        <v>160</v>
      </c>
      <c r="D8" s="4"/>
      <c r="E8" s="31"/>
      <c r="F8" s="31"/>
      <c r="G8" s="31"/>
      <c r="H8" s="31"/>
      <c r="I8" s="2">
        <f>SUM(E8:H8)</f>
        <v>0</v>
      </c>
      <c r="J8" s="2">
        <f t="shared" si="4"/>
        <v>0</v>
      </c>
      <c r="K8" s="2"/>
      <c r="L8" s="2">
        <f t="shared" si="5"/>
        <v>0</v>
      </c>
      <c r="M8" s="2">
        <f>RANK(L8,$L$4:$L$8)</f>
        <v>1</v>
      </c>
      <c r="N8" s="3">
        <f>MAX(E8:H8)</f>
        <v>0</v>
      </c>
      <c r="O8" s="3">
        <f>MIN(E8:H8)</f>
        <v>0</v>
      </c>
      <c r="P8" s="20">
        <f t="shared" si="2"/>
        <v>0</v>
      </c>
      <c r="Q8" s="20">
        <f t="shared" si="6"/>
        <v>0</v>
      </c>
      <c r="R8" s="28">
        <f t="shared" si="7"/>
        <v>0</v>
      </c>
    </row>
    <row r="9" spans="1:18" s="20" customFormat="1" ht="45" customHeight="1" x14ac:dyDescent="0.3">
      <c r="A9" s="2">
        <v>6</v>
      </c>
      <c r="B9" s="17" t="s">
        <v>167</v>
      </c>
      <c r="C9" s="17" t="s">
        <v>163</v>
      </c>
      <c r="D9" s="31"/>
      <c r="E9" s="31"/>
      <c r="F9" s="31"/>
      <c r="G9" s="31"/>
      <c r="H9" s="31"/>
      <c r="I9" s="2">
        <f t="shared" si="3"/>
        <v>0</v>
      </c>
      <c r="J9" s="2">
        <f t="shared" si="4"/>
        <v>0</v>
      </c>
      <c r="K9" s="2"/>
      <c r="L9" s="2">
        <f t="shared" si="5"/>
        <v>0</v>
      </c>
      <c r="M9" s="2">
        <f t="shared" ref="M9" si="8">RANK(L9,$L$4:$L$8)</f>
        <v>1</v>
      </c>
      <c r="N9" s="3">
        <f t="shared" si="0"/>
        <v>0</v>
      </c>
      <c r="O9" s="3">
        <f t="shared" si="1"/>
        <v>0</v>
      </c>
      <c r="P9" s="20">
        <f t="shared" si="2"/>
        <v>0</v>
      </c>
      <c r="Q9" s="20">
        <f t="shared" si="6"/>
        <v>0</v>
      </c>
      <c r="R9" s="28">
        <f t="shared" si="7"/>
        <v>0</v>
      </c>
    </row>
    <row r="10" spans="1:18" s="22" customFormat="1" ht="40.049999999999997" customHeight="1" x14ac:dyDescent="0.3">
      <c r="A10" s="40" t="s">
        <v>44</v>
      </c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20"/>
      <c r="Q10" s="20"/>
    </row>
    <row r="11" spans="1:18" s="22" customFormat="1" ht="40.049999999999997" customHeight="1" x14ac:dyDescent="0.3">
      <c r="A11" s="4"/>
      <c r="B11" s="4"/>
      <c r="C11" s="42" t="s">
        <v>9</v>
      </c>
      <c r="D11" s="42"/>
      <c r="E11" s="42"/>
      <c r="F11" s="4"/>
      <c r="G11" s="4"/>
      <c r="K11" s="4"/>
      <c r="L11" s="4"/>
      <c r="M11" s="4"/>
      <c r="N11" s="4"/>
      <c r="O11" s="4"/>
      <c r="P11" s="20"/>
      <c r="Q11" s="20"/>
    </row>
    <row r="12" spans="1:18" s="22" customFormat="1" ht="40.049999999999997" customHeight="1" x14ac:dyDescent="0.3">
      <c r="A12" s="45" t="s">
        <v>59</v>
      </c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</row>
  </sheetData>
  <mergeCells count="6">
    <mergeCell ref="A12:R12"/>
    <mergeCell ref="A1:M2"/>
    <mergeCell ref="N2:P2"/>
    <mergeCell ref="Q2:R2"/>
    <mergeCell ref="A10:O10"/>
    <mergeCell ref="C11:E11"/>
  </mergeCells>
  <phoneticPr fontId="1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40CDC8-00FE-4914-8EA8-49F3939D3B88}">
  <dimension ref="A1:R17"/>
  <sheetViews>
    <sheetView topLeftCell="A8" zoomScale="52" zoomScaleNormal="52" workbookViewId="0">
      <selection activeCell="P6" sqref="P6"/>
    </sheetView>
  </sheetViews>
  <sheetFormatPr defaultRowHeight="16.2" x14ac:dyDescent="0.3"/>
  <cols>
    <col min="1" max="1" width="9" bestFit="1" customWidth="1"/>
    <col min="3" max="3" width="11.6640625" customWidth="1"/>
    <col min="9" max="10" width="9" bestFit="1" customWidth="1"/>
    <col min="12" max="17" width="9" bestFit="1" customWidth="1"/>
    <col min="18" max="18" width="12.88671875" bestFit="1" customWidth="1"/>
  </cols>
  <sheetData>
    <row r="1" spans="1:18" s="20" customFormat="1" ht="27.6" customHeight="1" x14ac:dyDescent="0.3">
      <c r="A1" s="38" t="s">
        <v>190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</row>
    <row r="2" spans="1:18" s="20" customFormat="1" ht="24.6" customHeight="1" x14ac:dyDescent="0.3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9" t="s">
        <v>58</v>
      </c>
      <c r="O2" s="39"/>
      <c r="P2" s="39"/>
      <c r="Q2" s="39" t="s">
        <v>17</v>
      </c>
      <c r="R2" s="39"/>
    </row>
    <row r="3" spans="1:18" s="20" customFormat="1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0" t="s">
        <v>19</v>
      </c>
      <c r="J3" s="6" t="s">
        <v>18</v>
      </c>
      <c r="K3" s="5" t="s">
        <v>30</v>
      </c>
      <c r="L3" s="5" t="s">
        <v>12</v>
      </c>
      <c r="M3" s="2" t="s">
        <v>0</v>
      </c>
      <c r="N3" s="12" t="s">
        <v>13</v>
      </c>
      <c r="O3" s="12" t="s">
        <v>14</v>
      </c>
      <c r="P3" s="13" t="s">
        <v>11</v>
      </c>
      <c r="Q3" s="8" t="s">
        <v>15</v>
      </c>
      <c r="R3" s="26" t="s">
        <v>16</v>
      </c>
    </row>
    <row r="4" spans="1:18" s="20" customFormat="1" ht="105" customHeight="1" x14ac:dyDescent="0.3">
      <c r="A4" s="2">
        <v>1</v>
      </c>
      <c r="B4" s="35" t="s">
        <v>168</v>
      </c>
      <c r="C4" s="27" t="s">
        <v>151</v>
      </c>
      <c r="D4" s="31"/>
      <c r="E4" s="31"/>
      <c r="F4" s="31"/>
      <c r="G4" s="31"/>
      <c r="H4" s="31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 t="shared" ref="M4:M9" si="0">RANK(L4,$L$4:$L$9)</f>
        <v>1</v>
      </c>
      <c r="N4" s="3">
        <f t="shared" ref="N4:N9" si="1">MAX(D4:H4)</f>
        <v>0</v>
      </c>
      <c r="O4" s="3">
        <f t="shared" ref="O4:O9" si="2">MIN(D4:H4)</f>
        <v>0</v>
      </c>
      <c r="P4" s="20">
        <f t="shared" ref="P4:P9" si="3">SUM(I4-N4-O4)</f>
        <v>0</v>
      </c>
      <c r="Q4" s="20">
        <f>AVERAGE(N4:O4)</f>
        <v>0</v>
      </c>
      <c r="R4" s="28">
        <f>L4-Q4</f>
        <v>0</v>
      </c>
    </row>
    <row r="5" spans="1:18" s="20" customFormat="1" ht="105" customHeight="1" x14ac:dyDescent="0.3">
      <c r="A5" s="2">
        <v>2</v>
      </c>
      <c r="B5" s="35" t="s">
        <v>171</v>
      </c>
      <c r="C5" s="27" t="s">
        <v>57</v>
      </c>
      <c r="D5" s="31"/>
      <c r="E5" s="31"/>
      <c r="F5" s="31"/>
      <c r="G5" s="31"/>
      <c r="H5" s="31"/>
      <c r="I5" s="2">
        <f>SUM(D5:H5)</f>
        <v>0</v>
      </c>
      <c r="J5" s="2">
        <f>SUM(P5/3)</f>
        <v>0</v>
      </c>
      <c r="K5" s="2"/>
      <c r="L5" s="2">
        <f>SUM(J5:K5)</f>
        <v>0</v>
      </c>
      <c r="M5" s="2">
        <f t="shared" si="0"/>
        <v>1</v>
      </c>
      <c r="N5" s="3">
        <f t="shared" ref="N5" si="4">MAX(D5:H5)</f>
        <v>0</v>
      </c>
      <c r="O5" s="3">
        <f t="shared" ref="O5" si="5">MIN(D5:H5)</f>
        <v>0</v>
      </c>
      <c r="P5" s="20">
        <f t="shared" ref="P5" si="6">SUM(I5-N5-O5)</f>
        <v>0</v>
      </c>
      <c r="Q5" s="20">
        <f>AVERAGE(N5:O5)</f>
        <v>0</v>
      </c>
      <c r="R5" s="28">
        <f>L5-Q5</f>
        <v>0</v>
      </c>
    </row>
    <row r="6" spans="1:18" s="20" customFormat="1" ht="105" customHeight="1" x14ac:dyDescent="0.3">
      <c r="A6" s="2">
        <v>3</v>
      </c>
      <c r="B6" s="17" t="s">
        <v>169</v>
      </c>
      <c r="C6" s="27" t="s">
        <v>52</v>
      </c>
      <c r="D6" s="31"/>
      <c r="E6" s="31"/>
      <c r="F6" s="31"/>
      <c r="G6" s="31"/>
      <c r="H6" s="31"/>
      <c r="I6" s="2">
        <f t="shared" ref="I6:I9" si="7">SUM(D6:H6)</f>
        <v>0</v>
      </c>
      <c r="J6" s="2">
        <f t="shared" ref="J6:J9" si="8">SUM(P6/3)</f>
        <v>0</v>
      </c>
      <c r="K6" s="2"/>
      <c r="L6" s="2">
        <f t="shared" ref="L6:L9" si="9">SUM(J6:K6)</f>
        <v>0</v>
      </c>
      <c r="M6" s="2">
        <f t="shared" si="0"/>
        <v>1</v>
      </c>
      <c r="N6" s="3">
        <f t="shared" si="1"/>
        <v>0</v>
      </c>
      <c r="O6" s="3">
        <f t="shared" si="2"/>
        <v>0</v>
      </c>
      <c r="P6" s="20">
        <f t="shared" si="3"/>
        <v>0</v>
      </c>
      <c r="Q6" s="20">
        <f t="shared" ref="Q6:Q9" si="10">AVERAGE(N6:O6)</f>
        <v>0</v>
      </c>
      <c r="R6" s="28">
        <f t="shared" ref="R6:R9" si="11">L6-Q6</f>
        <v>0</v>
      </c>
    </row>
    <row r="7" spans="1:18" s="20" customFormat="1" ht="105" customHeight="1" x14ac:dyDescent="0.3">
      <c r="A7" s="2">
        <v>4</v>
      </c>
      <c r="B7" s="17" t="s">
        <v>170</v>
      </c>
      <c r="C7" s="27" t="s">
        <v>21</v>
      </c>
      <c r="D7" s="31"/>
      <c r="E7" s="31"/>
      <c r="F7" s="31"/>
      <c r="G7" s="31"/>
      <c r="H7" s="31"/>
      <c r="I7" s="2">
        <f t="shared" si="7"/>
        <v>0</v>
      </c>
      <c r="J7" s="2">
        <f t="shared" si="8"/>
        <v>0</v>
      </c>
      <c r="K7" s="2"/>
      <c r="L7" s="2">
        <f t="shared" si="9"/>
        <v>0</v>
      </c>
      <c r="M7" s="2">
        <f t="shared" si="0"/>
        <v>1</v>
      </c>
      <c r="N7" s="3">
        <f t="shared" si="1"/>
        <v>0</v>
      </c>
      <c r="O7" s="3">
        <f t="shared" si="2"/>
        <v>0</v>
      </c>
      <c r="P7" s="20">
        <f t="shared" si="3"/>
        <v>0</v>
      </c>
      <c r="Q7" s="20">
        <f t="shared" si="10"/>
        <v>0</v>
      </c>
      <c r="R7" s="28">
        <f t="shared" si="11"/>
        <v>0</v>
      </c>
    </row>
    <row r="8" spans="1:18" s="20" customFormat="1" ht="139.94999999999999" customHeight="1" x14ac:dyDescent="0.3">
      <c r="A8" s="2">
        <v>5</v>
      </c>
      <c r="B8" s="17" t="s">
        <v>172</v>
      </c>
      <c r="C8" s="17" t="s">
        <v>49</v>
      </c>
      <c r="D8" s="31"/>
      <c r="E8" s="31"/>
      <c r="F8" s="31"/>
      <c r="G8" s="31"/>
      <c r="H8" s="31"/>
      <c r="I8" s="2">
        <f t="shared" si="7"/>
        <v>0</v>
      </c>
      <c r="J8" s="2">
        <f t="shared" si="8"/>
        <v>0</v>
      </c>
      <c r="K8" s="2"/>
      <c r="L8" s="2">
        <f t="shared" si="9"/>
        <v>0</v>
      </c>
      <c r="M8" s="2">
        <f t="shared" si="0"/>
        <v>1</v>
      </c>
      <c r="N8" s="3">
        <f t="shared" si="1"/>
        <v>0</v>
      </c>
      <c r="O8" s="3">
        <f t="shared" si="2"/>
        <v>0</v>
      </c>
      <c r="P8" s="20">
        <f t="shared" si="3"/>
        <v>0</v>
      </c>
      <c r="Q8" s="20">
        <f t="shared" si="10"/>
        <v>0</v>
      </c>
      <c r="R8" s="28">
        <f t="shared" si="11"/>
        <v>0</v>
      </c>
    </row>
    <row r="9" spans="1:18" s="20" customFormat="1" ht="139.94999999999999" customHeight="1" x14ac:dyDescent="0.3">
      <c r="A9" s="2">
        <v>6</v>
      </c>
      <c r="B9" s="17" t="s">
        <v>173</v>
      </c>
      <c r="C9" s="27" t="s">
        <v>24</v>
      </c>
      <c r="D9" s="31"/>
      <c r="E9" s="31"/>
      <c r="F9" s="31"/>
      <c r="G9" s="31"/>
      <c r="H9" s="31"/>
      <c r="I9" s="2">
        <f t="shared" si="7"/>
        <v>0</v>
      </c>
      <c r="J9" s="2">
        <f t="shared" si="8"/>
        <v>0</v>
      </c>
      <c r="K9" s="2"/>
      <c r="L9" s="2">
        <f t="shared" si="9"/>
        <v>0</v>
      </c>
      <c r="M9" s="2">
        <f t="shared" si="0"/>
        <v>1</v>
      </c>
      <c r="N9" s="3">
        <f t="shared" si="1"/>
        <v>0</v>
      </c>
      <c r="O9" s="3">
        <f t="shared" si="2"/>
        <v>0</v>
      </c>
      <c r="P9" s="20">
        <f t="shared" si="3"/>
        <v>0</v>
      </c>
      <c r="Q9" s="20">
        <f t="shared" si="10"/>
        <v>0</v>
      </c>
      <c r="R9" s="28">
        <f t="shared" si="11"/>
        <v>0</v>
      </c>
    </row>
    <row r="10" spans="1:18" s="22" customFormat="1" ht="40.049999999999997" customHeight="1" x14ac:dyDescent="0.3">
      <c r="A10" s="40" t="s">
        <v>44</v>
      </c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20"/>
      <c r="Q10" s="20"/>
    </row>
    <row r="11" spans="1:18" s="22" customFormat="1" ht="40.049999999999997" customHeight="1" x14ac:dyDescent="0.3">
      <c r="A11" s="4"/>
      <c r="B11" s="4"/>
      <c r="C11" s="42" t="s">
        <v>9</v>
      </c>
      <c r="D11" s="42"/>
      <c r="E11" s="42"/>
      <c r="F11" s="4"/>
      <c r="G11" s="4"/>
      <c r="H11" s="4"/>
      <c r="I11" s="4"/>
      <c r="J11" s="4"/>
      <c r="K11" s="4"/>
      <c r="L11" s="4"/>
      <c r="M11" s="4"/>
      <c r="N11" s="4"/>
      <c r="O11" s="4"/>
      <c r="P11" s="20"/>
      <c r="Q11" s="20"/>
    </row>
    <row r="12" spans="1:18" s="22" customFormat="1" ht="40.049999999999997" customHeight="1" x14ac:dyDescent="0.3">
      <c r="A12" s="45" t="s">
        <v>59</v>
      </c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</row>
    <row r="13" spans="1:18" s="22" customFormat="1" x14ac:dyDescent="0.3">
      <c r="P13" s="20"/>
      <c r="Q13" s="20"/>
    </row>
    <row r="14" spans="1:18" s="36" customFormat="1" x14ac:dyDescent="0.3"/>
    <row r="15" spans="1:18" s="36" customFormat="1" x14ac:dyDescent="0.3"/>
    <row r="16" spans="1:18" s="36" customFormat="1" x14ac:dyDescent="0.3"/>
    <row r="17" s="36" customFormat="1" x14ac:dyDescent="0.3"/>
  </sheetData>
  <mergeCells count="6">
    <mergeCell ref="A12:R12"/>
    <mergeCell ref="A1:M2"/>
    <mergeCell ref="N2:P2"/>
    <mergeCell ref="Q2:R2"/>
    <mergeCell ref="A10:O10"/>
    <mergeCell ref="C11:E1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17</vt:i4>
      </vt:variant>
    </vt:vector>
  </HeadingPairs>
  <TitlesOfParts>
    <vt:vector size="17" baseType="lpstr">
      <vt:lpstr>28小高男武術刀</vt:lpstr>
      <vt:lpstr>29國男武術刀</vt:lpstr>
      <vt:lpstr>30小低女武術劍</vt:lpstr>
      <vt:lpstr>31小高女武術劍</vt:lpstr>
      <vt:lpstr>32小高男武術劍</vt:lpstr>
      <vt:lpstr>33國女武術劍</vt:lpstr>
      <vt:lpstr>34國男武術劍</vt:lpstr>
      <vt:lpstr>35小低女國術少林拳</vt:lpstr>
      <vt:lpstr>36小低男國術少林拳</vt:lpstr>
      <vt:lpstr>37小高女國術少林拳</vt:lpstr>
      <vt:lpstr>38小高男國術少林拳</vt:lpstr>
      <vt:lpstr>39國女國術少林拳</vt:lpstr>
      <vt:lpstr>40國男國術少林拳</vt:lpstr>
      <vt:lpstr>41小高女對練</vt:lpstr>
      <vt:lpstr>42小高男對練</vt:lpstr>
      <vt:lpstr>43國男對練</vt:lpstr>
      <vt:lpstr>44小高北拳團練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李祁叡</cp:lastModifiedBy>
  <cp:lastPrinted>2021-03-26T07:14:19Z</cp:lastPrinted>
  <dcterms:created xsi:type="dcterms:W3CDTF">2017-10-16T13:29:03Z</dcterms:created>
  <dcterms:modified xsi:type="dcterms:W3CDTF">2025-04-05T20:04:58Z</dcterms:modified>
</cp:coreProperties>
</file>