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5春季縣長盃/"/>
    </mc:Choice>
  </mc:AlternateContent>
  <xr:revisionPtr revIDLastSave="959" documentId="13_ncr:1_{95CE6BBB-8884-40DC-9F4E-9F56EFA8A9A6}" xr6:coauthVersionLast="47" xr6:coauthVersionMax="47" xr10:uidLastSave="{94530608-9903-4C64-B106-1B475BB42CC1}"/>
  <bookViews>
    <workbookView xWindow="43095" yWindow="0" windowWidth="14610" windowHeight="15585" tabRatio="939" firstSheet="23" activeTab="27" xr2:uid="{00000000-000D-0000-FFFF-FFFF00000000}"/>
  </bookViews>
  <sheets>
    <sheet name="1國女 南派棍術" sheetId="1" r:id="rId1"/>
    <sheet name="2國男 南派棍術" sheetId="2" r:id="rId2"/>
    <sheet name="3小高女 南派棍術" sheetId="3" r:id="rId3"/>
    <sheet name="4小高男 南派棍術" sheetId="4" r:id="rId4"/>
    <sheet name="5國女 北派棍術" sheetId="5" r:id="rId5"/>
    <sheet name="6小高男 北派棍術" sheetId="6" r:id="rId6"/>
    <sheet name="7國女 長兵器" sheetId="7" r:id="rId7"/>
    <sheet name="8國男 長兵器" sheetId="8" r:id="rId8"/>
    <sheet name="9小高女 長兵器" sheetId="9" r:id="rId9"/>
    <sheet name="10小高男 長兵器" sheetId="10" r:id="rId10"/>
    <sheet name="11小低女 長兵器" sheetId="11" r:id="rId11"/>
    <sheet name="12小低男 長兵器" sheetId="14" r:id="rId12"/>
    <sheet name="13小低男 五步拳" sheetId="12" r:id="rId13"/>
    <sheet name="14小低女 五步拳" sheetId="13" r:id="rId14"/>
    <sheet name="15幼兒男 五步拳" sheetId="15" r:id="rId15"/>
    <sheet name="16幼兒女 五步拳" sheetId="16" r:id="rId16"/>
    <sheet name="17國女 短兵器" sheetId="17" r:id="rId17"/>
    <sheet name="18國男 短兵器" sheetId="18" r:id="rId18"/>
    <sheet name="19國女 金羅漢" sheetId="19" r:id="rId19"/>
    <sheet name="20國男 金羅漢" sheetId="20" r:id="rId20"/>
    <sheet name="21小低女 金羅漢" sheetId="21" r:id="rId21"/>
    <sheet name="22小低男 金羅漢" sheetId="22" r:id="rId22"/>
    <sheet name="23小高女 金羅漢" sheetId="23" r:id="rId23"/>
    <sheet name="24小高男 金羅漢" sheetId="24" r:id="rId24"/>
    <sheet name="25國男 內家拳" sheetId="25" r:id="rId25"/>
    <sheet name="26國女 內家拳" sheetId="26" r:id="rId26"/>
    <sheet name="27小高男 內家拳" sheetId="27" r:id="rId27"/>
    <sheet name="28小高女 內家拳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8" l="1"/>
  <c r="P8" i="28" s="1"/>
  <c r="J8" i="28" s="1"/>
  <c r="L8" i="28" s="1"/>
  <c r="N8" i="28"/>
  <c r="Q8" i="28" s="1"/>
  <c r="O8" i="28"/>
  <c r="I9" i="28"/>
  <c r="N9" i="28"/>
  <c r="P9" i="28" s="1"/>
  <c r="J9" i="28" s="1"/>
  <c r="L9" i="28" s="1"/>
  <c r="O9" i="28"/>
  <c r="Q9" i="28"/>
  <c r="I10" i="28"/>
  <c r="P10" i="28" s="1"/>
  <c r="J10" i="28" s="1"/>
  <c r="L10" i="28" s="1"/>
  <c r="N10" i="28"/>
  <c r="O10" i="28"/>
  <c r="Q10" i="28"/>
  <c r="I11" i="28"/>
  <c r="N11" i="28"/>
  <c r="P11" i="28" s="1"/>
  <c r="J11" i="28" s="1"/>
  <c r="L11" i="28" s="1"/>
  <c r="O11" i="28"/>
  <c r="Q11" i="28"/>
  <c r="O7" i="28"/>
  <c r="N7" i="28"/>
  <c r="Q7" i="28" s="1"/>
  <c r="I7" i="28"/>
  <c r="P7" i="28" s="1"/>
  <c r="J7" i="28" s="1"/>
  <c r="L7" i="28" s="1"/>
  <c r="O6" i="28"/>
  <c r="N6" i="28"/>
  <c r="Q6" i="28" s="1"/>
  <c r="I6" i="28"/>
  <c r="P6" i="28" s="1"/>
  <c r="J6" i="28" s="1"/>
  <c r="L6" i="28" s="1"/>
  <c r="O5" i="28"/>
  <c r="N5" i="28"/>
  <c r="Q5" i="28" s="1"/>
  <c r="I5" i="28"/>
  <c r="P5" i="28" s="1"/>
  <c r="J5" i="28" s="1"/>
  <c r="L5" i="28" s="1"/>
  <c r="O4" i="28"/>
  <c r="N4" i="28"/>
  <c r="Q4" i="28" s="1"/>
  <c r="I4" i="28"/>
  <c r="P4" i="28" s="1"/>
  <c r="J4" i="28" s="1"/>
  <c r="L4" i="28" s="1"/>
  <c r="O7" i="27"/>
  <c r="N7" i="27"/>
  <c r="Q7" i="27" s="1"/>
  <c r="I7" i="27"/>
  <c r="O6" i="27"/>
  <c r="N6" i="27"/>
  <c r="Q6" i="27" s="1"/>
  <c r="I6" i="27"/>
  <c r="O5" i="27"/>
  <c r="N5" i="27"/>
  <c r="I5" i="27"/>
  <c r="O4" i="27"/>
  <c r="N4" i="27"/>
  <c r="Q4" i="27" s="1"/>
  <c r="I4" i="27"/>
  <c r="P4" i="27" s="1"/>
  <c r="J4" i="27" s="1"/>
  <c r="L4" i="27" s="1"/>
  <c r="I7" i="26"/>
  <c r="N7" i="26"/>
  <c r="P7" i="26" s="1"/>
  <c r="J7" i="26" s="1"/>
  <c r="L7" i="26" s="1"/>
  <c r="O7" i="26"/>
  <c r="Q7" i="26"/>
  <c r="O6" i="26"/>
  <c r="N6" i="26"/>
  <c r="Q6" i="26" s="1"/>
  <c r="I6" i="26"/>
  <c r="P6" i="26" s="1"/>
  <c r="J6" i="26" s="1"/>
  <c r="L6" i="26" s="1"/>
  <c r="O5" i="26"/>
  <c r="N5" i="26"/>
  <c r="Q5" i="26" s="1"/>
  <c r="I5" i="26"/>
  <c r="P5" i="26" s="1"/>
  <c r="J5" i="26" s="1"/>
  <c r="L5" i="26" s="1"/>
  <c r="O4" i="26"/>
  <c r="N4" i="26"/>
  <c r="Q4" i="26" s="1"/>
  <c r="I4" i="26"/>
  <c r="P4" i="26" s="1"/>
  <c r="J4" i="26" s="1"/>
  <c r="L4" i="26" s="1"/>
  <c r="O6" i="25"/>
  <c r="N6" i="25"/>
  <c r="Q6" i="25" s="1"/>
  <c r="I6" i="25"/>
  <c r="P6" i="25" s="1"/>
  <c r="J6" i="25" s="1"/>
  <c r="L6" i="25" s="1"/>
  <c r="O5" i="25"/>
  <c r="N5" i="25"/>
  <c r="Q5" i="25" s="1"/>
  <c r="I5" i="25"/>
  <c r="P5" i="25" s="1"/>
  <c r="J5" i="25" s="1"/>
  <c r="L5" i="25" s="1"/>
  <c r="O4" i="25"/>
  <c r="N4" i="25"/>
  <c r="Q4" i="25" s="1"/>
  <c r="I4" i="25"/>
  <c r="P4" i="25" s="1"/>
  <c r="J4" i="25" s="1"/>
  <c r="L4" i="25" s="1"/>
  <c r="O26" i="24"/>
  <c r="N26" i="24"/>
  <c r="Q26" i="24" s="1"/>
  <c r="I26" i="24"/>
  <c r="P26" i="24" s="1"/>
  <c r="J26" i="24" s="1"/>
  <c r="L26" i="24" s="1"/>
  <c r="O25" i="24"/>
  <c r="N25" i="24"/>
  <c r="Q25" i="24" s="1"/>
  <c r="I25" i="24"/>
  <c r="P25" i="24" s="1"/>
  <c r="J25" i="24" s="1"/>
  <c r="L25" i="24" s="1"/>
  <c r="O24" i="24"/>
  <c r="N24" i="24"/>
  <c r="Q24" i="24" s="1"/>
  <c r="I24" i="24"/>
  <c r="P24" i="24" s="1"/>
  <c r="J24" i="24" s="1"/>
  <c r="L24" i="24" s="1"/>
  <c r="O23" i="24"/>
  <c r="N23" i="24"/>
  <c r="Q23" i="24" s="1"/>
  <c r="I23" i="24"/>
  <c r="P23" i="24" s="1"/>
  <c r="J23" i="24" s="1"/>
  <c r="L23" i="24" s="1"/>
  <c r="O22" i="24"/>
  <c r="N22" i="24"/>
  <c r="Q22" i="24" s="1"/>
  <c r="I22" i="24"/>
  <c r="P22" i="24" s="1"/>
  <c r="J22" i="24" s="1"/>
  <c r="L22" i="24" s="1"/>
  <c r="O21" i="24"/>
  <c r="N21" i="24"/>
  <c r="Q21" i="24" s="1"/>
  <c r="I21" i="24"/>
  <c r="P21" i="24" s="1"/>
  <c r="J21" i="24" s="1"/>
  <c r="L21" i="24" s="1"/>
  <c r="O20" i="24"/>
  <c r="N20" i="24"/>
  <c r="Q20" i="24" s="1"/>
  <c r="I20" i="24"/>
  <c r="O19" i="24"/>
  <c r="N19" i="24"/>
  <c r="Q19" i="24" s="1"/>
  <c r="I19" i="24"/>
  <c r="P19" i="24" s="1"/>
  <c r="J19" i="24" s="1"/>
  <c r="L19" i="24" s="1"/>
  <c r="O18" i="24"/>
  <c r="N18" i="24"/>
  <c r="Q18" i="24" s="1"/>
  <c r="I18" i="24"/>
  <c r="P18" i="24" s="1"/>
  <c r="J18" i="24" s="1"/>
  <c r="L18" i="24" s="1"/>
  <c r="O17" i="24"/>
  <c r="N17" i="24"/>
  <c r="Q17" i="24" s="1"/>
  <c r="I17" i="24"/>
  <c r="P17" i="24" s="1"/>
  <c r="J17" i="24" s="1"/>
  <c r="L17" i="24" s="1"/>
  <c r="O16" i="24"/>
  <c r="N16" i="24"/>
  <c r="Q16" i="24" s="1"/>
  <c r="I16" i="24"/>
  <c r="P16" i="24" s="1"/>
  <c r="J16" i="24" s="1"/>
  <c r="L16" i="24" s="1"/>
  <c r="O15" i="24"/>
  <c r="N15" i="24"/>
  <c r="Q15" i="24" s="1"/>
  <c r="I15" i="24"/>
  <c r="P15" i="24" s="1"/>
  <c r="J15" i="24" s="1"/>
  <c r="L15" i="24" s="1"/>
  <c r="O14" i="24"/>
  <c r="N14" i="24"/>
  <c r="Q14" i="24" s="1"/>
  <c r="I14" i="24"/>
  <c r="P14" i="24" s="1"/>
  <c r="J14" i="24" s="1"/>
  <c r="L14" i="24" s="1"/>
  <c r="O13" i="24"/>
  <c r="N13" i="24"/>
  <c r="Q13" i="24" s="1"/>
  <c r="I13" i="24"/>
  <c r="P13" i="24" s="1"/>
  <c r="J13" i="24" s="1"/>
  <c r="L13" i="24" s="1"/>
  <c r="O12" i="24"/>
  <c r="N12" i="24"/>
  <c r="Q12" i="24" s="1"/>
  <c r="I12" i="24"/>
  <c r="P12" i="24" s="1"/>
  <c r="J12" i="24" s="1"/>
  <c r="L12" i="24" s="1"/>
  <c r="O11" i="24"/>
  <c r="N11" i="24"/>
  <c r="Q11" i="24" s="1"/>
  <c r="I11" i="24"/>
  <c r="P11" i="24" s="1"/>
  <c r="J11" i="24" s="1"/>
  <c r="L11" i="24" s="1"/>
  <c r="O10" i="24"/>
  <c r="N10" i="24"/>
  <c r="Q10" i="24" s="1"/>
  <c r="I10" i="24"/>
  <c r="P10" i="24" s="1"/>
  <c r="J10" i="24" s="1"/>
  <c r="L10" i="24" s="1"/>
  <c r="O9" i="24"/>
  <c r="N9" i="24"/>
  <c r="Q9" i="24" s="1"/>
  <c r="I9" i="24"/>
  <c r="P9" i="24" s="1"/>
  <c r="J9" i="24" s="1"/>
  <c r="L9" i="24" s="1"/>
  <c r="O8" i="24"/>
  <c r="N8" i="24"/>
  <c r="I8" i="24"/>
  <c r="O7" i="24"/>
  <c r="N7" i="24"/>
  <c r="Q7" i="24" s="1"/>
  <c r="I7" i="24"/>
  <c r="P7" i="24" s="1"/>
  <c r="J7" i="24" s="1"/>
  <c r="L7" i="24" s="1"/>
  <c r="O6" i="24"/>
  <c r="N6" i="24"/>
  <c r="Q6" i="24" s="1"/>
  <c r="I6" i="24"/>
  <c r="P6" i="24" s="1"/>
  <c r="J6" i="24" s="1"/>
  <c r="L6" i="24" s="1"/>
  <c r="O5" i="24"/>
  <c r="N5" i="24"/>
  <c r="Q5" i="24" s="1"/>
  <c r="I5" i="24"/>
  <c r="P5" i="24" s="1"/>
  <c r="J5" i="24" s="1"/>
  <c r="L5" i="24" s="1"/>
  <c r="O4" i="24"/>
  <c r="N4" i="24"/>
  <c r="Q4" i="24" s="1"/>
  <c r="I4" i="24"/>
  <c r="P4" i="24" s="1"/>
  <c r="J4" i="24" s="1"/>
  <c r="L4" i="24" s="1"/>
  <c r="I27" i="23"/>
  <c r="N27" i="23"/>
  <c r="O27" i="23"/>
  <c r="P27" i="23"/>
  <c r="J27" i="23" s="1"/>
  <c r="L27" i="23" s="1"/>
  <c r="Q27" i="23"/>
  <c r="O26" i="23"/>
  <c r="N26" i="23"/>
  <c r="Q26" i="23" s="1"/>
  <c r="I26" i="23"/>
  <c r="P26" i="23" s="1"/>
  <c r="J26" i="23" s="1"/>
  <c r="L26" i="23" s="1"/>
  <c r="O25" i="23"/>
  <c r="N25" i="23"/>
  <c r="I25" i="23"/>
  <c r="P25" i="23" s="1"/>
  <c r="J25" i="23" s="1"/>
  <c r="L25" i="23" s="1"/>
  <c r="O24" i="23"/>
  <c r="N24" i="23"/>
  <c r="Q24" i="23" s="1"/>
  <c r="I24" i="23"/>
  <c r="P24" i="23" s="1"/>
  <c r="J24" i="23" s="1"/>
  <c r="L24" i="23" s="1"/>
  <c r="O23" i="23"/>
  <c r="N23" i="23"/>
  <c r="Q23" i="23" s="1"/>
  <c r="I23" i="23"/>
  <c r="O22" i="23"/>
  <c r="N22" i="23"/>
  <c r="Q22" i="23" s="1"/>
  <c r="I22" i="23"/>
  <c r="O21" i="23"/>
  <c r="N21" i="23"/>
  <c r="Q21" i="23" s="1"/>
  <c r="I21" i="23"/>
  <c r="P21" i="23" s="1"/>
  <c r="J21" i="23" s="1"/>
  <c r="L21" i="23" s="1"/>
  <c r="O20" i="23"/>
  <c r="N20" i="23"/>
  <c r="Q20" i="23" s="1"/>
  <c r="I20" i="23"/>
  <c r="P20" i="23" s="1"/>
  <c r="J20" i="23" s="1"/>
  <c r="L20" i="23" s="1"/>
  <c r="O19" i="23"/>
  <c r="N19" i="23"/>
  <c r="Q19" i="23" s="1"/>
  <c r="I19" i="23"/>
  <c r="P19" i="23" s="1"/>
  <c r="J19" i="23" s="1"/>
  <c r="L19" i="23" s="1"/>
  <c r="O18" i="23"/>
  <c r="N18" i="23"/>
  <c r="Q18" i="23" s="1"/>
  <c r="I18" i="23"/>
  <c r="P18" i="23" s="1"/>
  <c r="J18" i="23" s="1"/>
  <c r="L18" i="23" s="1"/>
  <c r="O17" i="23"/>
  <c r="N17" i="23"/>
  <c r="Q17" i="23" s="1"/>
  <c r="I17" i="23"/>
  <c r="P17" i="23" s="1"/>
  <c r="J17" i="23" s="1"/>
  <c r="L17" i="23" s="1"/>
  <c r="O16" i="23"/>
  <c r="N16" i="23"/>
  <c r="Q16" i="23" s="1"/>
  <c r="I16" i="23"/>
  <c r="P16" i="23" s="1"/>
  <c r="J16" i="23" s="1"/>
  <c r="L16" i="23" s="1"/>
  <c r="O15" i="23"/>
  <c r="N15" i="23"/>
  <c r="Q15" i="23" s="1"/>
  <c r="I15" i="23"/>
  <c r="P15" i="23" s="1"/>
  <c r="J15" i="23" s="1"/>
  <c r="L15" i="23" s="1"/>
  <c r="O14" i="23"/>
  <c r="N14" i="23"/>
  <c r="Q14" i="23" s="1"/>
  <c r="I14" i="23"/>
  <c r="P14" i="23" s="1"/>
  <c r="J14" i="23" s="1"/>
  <c r="L14" i="23" s="1"/>
  <c r="O13" i="23"/>
  <c r="N13" i="23"/>
  <c r="Q13" i="23" s="1"/>
  <c r="I13" i="23"/>
  <c r="P13" i="23" s="1"/>
  <c r="J13" i="23" s="1"/>
  <c r="L13" i="23" s="1"/>
  <c r="O12" i="23"/>
  <c r="N12" i="23"/>
  <c r="Q12" i="23" s="1"/>
  <c r="I12" i="23"/>
  <c r="O11" i="23"/>
  <c r="N11" i="23"/>
  <c r="Q11" i="23" s="1"/>
  <c r="I11" i="23"/>
  <c r="P11" i="23" s="1"/>
  <c r="J11" i="23" s="1"/>
  <c r="L11" i="23" s="1"/>
  <c r="O10" i="23"/>
  <c r="N10" i="23"/>
  <c r="Q10" i="23" s="1"/>
  <c r="I10" i="23"/>
  <c r="P10" i="23" s="1"/>
  <c r="J10" i="23" s="1"/>
  <c r="L10" i="23" s="1"/>
  <c r="O9" i="23"/>
  <c r="N9" i="23"/>
  <c r="Q9" i="23" s="1"/>
  <c r="I9" i="23"/>
  <c r="P9" i="23" s="1"/>
  <c r="J9" i="23" s="1"/>
  <c r="L9" i="23" s="1"/>
  <c r="O8" i="23"/>
  <c r="N8" i="23"/>
  <c r="Q8" i="23" s="1"/>
  <c r="I8" i="23"/>
  <c r="P8" i="23" s="1"/>
  <c r="J8" i="23" s="1"/>
  <c r="L8" i="23" s="1"/>
  <c r="O7" i="23"/>
  <c r="N7" i="23"/>
  <c r="Q7" i="23" s="1"/>
  <c r="I7" i="23"/>
  <c r="P7" i="23" s="1"/>
  <c r="J7" i="23" s="1"/>
  <c r="L7" i="23" s="1"/>
  <c r="O6" i="23"/>
  <c r="N6" i="23"/>
  <c r="Q6" i="23" s="1"/>
  <c r="I6" i="23"/>
  <c r="P6" i="23" s="1"/>
  <c r="J6" i="23" s="1"/>
  <c r="L6" i="23" s="1"/>
  <c r="O5" i="23"/>
  <c r="N5" i="23"/>
  <c r="I5" i="23"/>
  <c r="P5" i="23" s="1"/>
  <c r="J5" i="23" s="1"/>
  <c r="L5" i="23" s="1"/>
  <c r="O4" i="23"/>
  <c r="N4" i="23"/>
  <c r="I4" i="23"/>
  <c r="I26" i="22"/>
  <c r="N26" i="22"/>
  <c r="O26" i="22"/>
  <c r="P26" i="22"/>
  <c r="J26" i="22" s="1"/>
  <c r="L26" i="22" s="1"/>
  <c r="Q26" i="22"/>
  <c r="I25" i="22"/>
  <c r="N25" i="22"/>
  <c r="O25" i="22"/>
  <c r="P25" i="22"/>
  <c r="J25" i="22" s="1"/>
  <c r="L25" i="22" s="1"/>
  <c r="Q25" i="22"/>
  <c r="I21" i="22"/>
  <c r="N21" i="22"/>
  <c r="O21" i="22"/>
  <c r="I22" i="22"/>
  <c r="N22" i="22"/>
  <c r="O22" i="22"/>
  <c r="I23" i="22"/>
  <c r="N23" i="22"/>
  <c r="Q23" i="22" s="1"/>
  <c r="O23" i="22"/>
  <c r="I24" i="22"/>
  <c r="N24" i="22"/>
  <c r="O24" i="22"/>
  <c r="O20" i="22"/>
  <c r="N20" i="22"/>
  <c r="I20" i="22"/>
  <c r="O19" i="22"/>
  <c r="N19" i="22"/>
  <c r="Q19" i="22" s="1"/>
  <c r="I19" i="22"/>
  <c r="P19" i="22" s="1"/>
  <c r="J19" i="22" s="1"/>
  <c r="L19" i="22" s="1"/>
  <c r="O18" i="22"/>
  <c r="N18" i="22"/>
  <c r="Q18" i="22" s="1"/>
  <c r="I18" i="22"/>
  <c r="P18" i="22" s="1"/>
  <c r="J18" i="22" s="1"/>
  <c r="L18" i="22" s="1"/>
  <c r="O17" i="22"/>
  <c r="N17" i="22"/>
  <c r="I17" i="22"/>
  <c r="O16" i="22"/>
  <c r="N16" i="22"/>
  <c r="I16" i="22"/>
  <c r="O15" i="22"/>
  <c r="N15" i="22"/>
  <c r="Q15" i="22" s="1"/>
  <c r="I15" i="22"/>
  <c r="P15" i="22" s="1"/>
  <c r="J15" i="22" s="1"/>
  <c r="L15" i="22" s="1"/>
  <c r="O14" i="22"/>
  <c r="N14" i="22"/>
  <c r="Q14" i="22" s="1"/>
  <c r="I14" i="22"/>
  <c r="P14" i="22" s="1"/>
  <c r="J14" i="22" s="1"/>
  <c r="L14" i="22" s="1"/>
  <c r="O13" i="22"/>
  <c r="N13" i="22"/>
  <c r="Q13" i="22" s="1"/>
  <c r="I13" i="22"/>
  <c r="P13" i="22" s="1"/>
  <c r="J13" i="22" s="1"/>
  <c r="L13" i="22" s="1"/>
  <c r="O12" i="22"/>
  <c r="N12" i="22"/>
  <c r="Q12" i="22" s="1"/>
  <c r="I12" i="22"/>
  <c r="P12" i="22" s="1"/>
  <c r="J12" i="22" s="1"/>
  <c r="L12" i="22" s="1"/>
  <c r="O11" i="22"/>
  <c r="N11" i="22"/>
  <c r="Q11" i="22" s="1"/>
  <c r="I11" i="22"/>
  <c r="P11" i="22" s="1"/>
  <c r="J11" i="22" s="1"/>
  <c r="L11" i="22" s="1"/>
  <c r="O10" i="22"/>
  <c r="N10" i="22"/>
  <c r="Q10" i="22" s="1"/>
  <c r="I10" i="22"/>
  <c r="O9" i="22"/>
  <c r="N9" i="22"/>
  <c r="Q9" i="22" s="1"/>
  <c r="I9" i="22"/>
  <c r="O8" i="22"/>
  <c r="N8" i="22"/>
  <c r="Q8" i="22" s="1"/>
  <c r="I8" i="22"/>
  <c r="O7" i="22"/>
  <c r="N7" i="22"/>
  <c r="Q7" i="22" s="1"/>
  <c r="I7" i="22"/>
  <c r="P7" i="22" s="1"/>
  <c r="J7" i="22" s="1"/>
  <c r="L7" i="22" s="1"/>
  <c r="O6" i="22"/>
  <c r="N6" i="22"/>
  <c r="Q6" i="22" s="1"/>
  <c r="I6" i="22"/>
  <c r="P6" i="22" s="1"/>
  <c r="J6" i="22" s="1"/>
  <c r="L6" i="22" s="1"/>
  <c r="O5" i="22"/>
  <c r="N5" i="22"/>
  <c r="Q5" i="22" s="1"/>
  <c r="I5" i="22"/>
  <c r="O4" i="22"/>
  <c r="N4" i="22"/>
  <c r="Q4" i="22" s="1"/>
  <c r="I4" i="22"/>
  <c r="I20" i="21"/>
  <c r="N20" i="21"/>
  <c r="P20" i="21" s="1"/>
  <c r="J20" i="21" s="1"/>
  <c r="L20" i="21" s="1"/>
  <c r="O20" i="21"/>
  <c r="Q20" i="21"/>
  <c r="I8" i="21"/>
  <c r="P8" i="21" s="1"/>
  <c r="J8" i="21" s="1"/>
  <c r="L8" i="21" s="1"/>
  <c r="N8" i="21"/>
  <c r="Q8" i="21" s="1"/>
  <c r="O8" i="21"/>
  <c r="I9" i="21"/>
  <c r="N9" i="21"/>
  <c r="O9" i="21"/>
  <c r="I10" i="21"/>
  <c r="N10" i="21"/>
  <c r="O10" i="21"/>
  <c r="I11" i="21"/>
  <c r="N11" i="21"/>
  <c r="O11" i="21"/>
  <c r="Q11" i="21" s="1"/>
  <c r="I12" i="21"/>
  <c r="N12" i="21"/>
  <c r="Q12" i="21" s="1"/>
  <c r="O12" i="21"/>
  <c r="P12" i="21" s="1"/>
  <c r="J12" i="21" s="1"/>
  <c r="L12" i="21" s="1"/>
  <c r="I13" i="21"/>
  <c r="N13" i="21"/>
  <c r="P13" i="21" s="1"/>
  <c r="J13" i="21" s="1"/>
  <c r="L13" i="21" s="1"/>
  <c r="O13" i="21"/>
  <c r="Q13" i="21"/>
  <c r="I14" i="21"/>
  <c r="N14" i="21"/>
  <c r="O14" i="21"/>
  <c r="Q14" i="21"/>
  <c r="I15" i="21"/>
  <c r="N15" i="21"/>
  <c r="P15" i="21" s="1"/>
  <c r="J15" i="21" s="1"/>
  <c r="L15" i="21" s="1"/>
  <c r="O15" i="21"/>
  <c r="Q15" i="21"/>
  <c r="I16" i="21"/>
  <c r="N16" i="21"/>
  <c r="O16" i="21"/>
  <c r="I17" i="21"/>
  <c r="P17" i="21" s="1"/>
  <c r="J17" i="21" s="1"/>
  <c r="L17" i="21" s="1"/>
  <c r="N17" i="21"/>
  <c r="O17" i="21"/>
  <c r="Q17" i="21" s="1"/>
  <c r="I18" i="21"/>
  <c r="N18" i="21"/>
  <c r="O18" i="21"/>
  <c r="Q18" i="21"/>
  <c r="I19" i="21"/>
  <c r="N19" i="21"/>
  <c r="P19" i="21" s="1"/>
  <c r="J19" i="21" s="1"/>
  <c r="L19" i="21" s="1"/>
  <c r="O19" i="21"/>
  <c r="Q19" i="21"/>
  <c r="O7" i="21"/>
  <c r="N7" i="21"/>
  <c r="I7" i="21"/>
  <c r="O6" i="21"/>
  <c r="N6" i="21"/>
  <c r="I6" i="21"/>
  <c r="O5" i="21"/>
  <c r="N5" i="21"/>
  <c r="I5" i="21"/>
  <c r="P5" i="21" s="1"/>
  <c r="J5" i="21" s="1"/>
  <c r="L5" i="21" s="1"/>
  <c r="O4" i="21"/>
  <c r="N4" i="21"/>
  <c r="I4" i="21"/>
  <c r="P4" i="21" s="1"/>
  <c r="J4" i="21" s="1"/>
  <c r="L4" i="21" s="1"/>
  <c r="O7" i="20"/>
  <c r="N7" i="20"/>
  <c r="Q7" i="20" s="1"/>
  <c r="I7" i="20"/>
  <c r="P7" i="20" s="1"/>
  <c r="J7" i="20" s="1"/>
  <c r="L7" i="20" s="1"/>
  <c r="O6" i="20"/>
  <c r="N6" i="20"/>
  <c r="Q6" i="20" s="1"/>
  <c r="I6" i="20"/>
  <c r="P6" i="20" s="1"/>
  <c r="J6" i="20" s="1"/>
  <c r="L6" i="20" s="1"/>
  <c r="O5" i="20"/>
  <c r="N5" i="20"/>
  <c r="Q5" i="20" s="1"/>
  <c r="I5" i="20"/>
  <c r="O4" i="20"/>
  <c r="N4" i="20"/>
  <c r="Q4" i="20" s="1"/>
  <c r="I4" i="20"/>
  <c r="P4" i="20" s="1"/>
  <c r="J4" i="20" s="1"/>
  <c r="L4" i="20" s="1"/>
  <c r="I6" i="19"/>
  <c r="N6" i="19"/>
  <c r="Q6" i="19" s="1"/>
  <c r="O6" i="19"/>
  <c r="I7" i="19"/>
  <c r="N7" i="19"/>
  <c r="O7" i="19"/>
  <c r="I8" i="19"/>
  <c r="N8" i="19"/>
  <c r="O8" i="19"/>
  <c r="P8" i="19" s="1"/>
  <c r="J8" i="19" s="1"/>
  <c r="L8" i="19" s="1"/>
  <c r="Q8" i="19"/>
  <c r="I9" i="19"/>
  <c r="N9" i="19"/>
  <c r="O9" i="19"/>
  <c r="Q9" i="19" s="1"/>
  <c r="O5" i="19"/>
  <c r="N5" i="19"/>
  <c r="Q5" i="19" s="1"/>
  <c r="I5" i="19"/>
  <c r="P5" i="19" s="1"/>
  <c r="J5" i="19" s="1"/>
  <c r="L5" i="19" s="1"/>
  <c r="O4" i="19"/>
  <c r="N4" i="19"/>
  <c r="Q4" i="19" s="1"/>
  <c r="I4" i="19"/>
  <c r="P4" i="19" s="1"/>
  <c r="J4" i="19" s="1"/>
  <c r="L4" i="19" s="1"/>
  <c r="I6" i="18"/>
  <c r="N6" i="18"/>
  <c r="Q6" i="18" s="1"/>
  <c r="O6" i="18"/>
  <c r="I7" i="18"/>
  <c r="N7" i="18"/>
  <c r="O7" i="18"/>
  <c r="I7" i="13"/>
  <c r="N7" i="13"/>
  <c r="O7" i="13"/>
  <c r="I8" i="13"/>
  <c r="N8" i="13"/>
  <c r="O8" i="13"/>
  <c r="P8" i="13"/>
  <c r="J8" i="13" s="1"/>
  <c r="L8" i="13" s="1"/>
  <c r="Q8" i="13"/>
  <c r="I9" i="13"/>
  <c r="N9" i="13"/>
  <c r="P9" i="13" s="1"/>
  <c r="J9" i="13" s="1"/>
  <c r="L9" i="13" s="1"/>
  <c r="O9" i="13"/>
  <c r="Q9" i="13" s="1"/>
  <c r="I10" i="13"/>
  <c r="N10" i="13"/>
  <c r="P10" i="13" s="1"/>
  <c r="J10" i="13" s="1"/>
  <c r="L10" i="13" s="1"/>
  <c r="O10" i="13"/>
  <c r="Q10" i="13"/>
  <c r="I11" i="13"/>
  <c r="N11" i="13"/>
  <c r="O11" i="13"/>
  <c r="I12" i="13"/>
  <c r="N12" i="13"/>
  <c r="O12" i="13"/>
  <c r="I13" i="13"/>
  <c r="N13" i="13"/>
  <c r="O13" i="13"/>
  <c r="P13" i="13" s="1"/>
  <c r="J13" i="13" s="1"/>
  <c r="L13" i="13" s="1"/>
  <c r="Q13" i="13"/>
  <c r="I14" i="13"/>
  <c r="N14" i="13"/>
  <c r="O14" i="13"/>
  <c r="P14" i="13"/>
  <c r="J14" i="13" s="1"/>
  <c r="L14" i="13" s="1"/>
  <c r="Q14" i="13"/>
  <c r="I15" i="13"/>
  <c r="N15" i="13"/>
  <c r="O15" i="13"/>
  <c r="I16" i="13"/>
  <c r="N16" i="13"/>
  <c r="O16" i="13"/>
  <c r="P16" i="13"/>
  <c r="J16" i="13" s="1"/>
  <c r="L16" i="13" s="1"/>
  <c r="Q16" i="13"/>
  <c r="I17" i="13"/>
  <c r="N17" i="13"/>
  <c r="P17" i="13" s="1"/>
  <c r="J17" i="13" s="1"/>
  <c r="L17" i="13" s="1"/>
  <c r="O17" i="13"/>
  <c r="Q17" i="13"/>
  <c r="I18" i="13"/>
  <c r="P18" i="13" s="1"/>
  <c r="J18" i="13" s="1"/>
  <c r="L18" i="13" s="1"/>
  <c r="N18" i="13"/>
  <c r="O18" i="13"/>
  <c r="Q18" i="13"/>
  <c r="I19" i="13"/>
  <c r="N19" i="13"/>
  <c r="O19" i="13"/>
  <c r="P19" i="13"/>
  <c r="J19" i="13" s="1"/>
  <c r="L19" i="13" s="1"/>
  <c r="Q19" i="13"/>
  <c r="I20" i="13"/>
  <c r="N20" i="13"/>
  <c r="O20" i="13"/>
  <c r="I21" i="13"/>
  <c r="N21" i="13"/>
  <c r="O21" i="13"/>
  <c r="P21" i="13"/>
  <c r="J21" i="13" s="1"/>
  <c r="L21" i="13" s="1"/>
  <c r="Q21" i="13"/>
  <c r="I22" i="13"/>
  <c r="N22" i="13"/>
  <c r="O22" i="13"/>
  <c r="I23" i="13"/>
  <c r="N23" i="13"/>
  <c r="O23" i="13"/>
  <c r="P23" i="13" s="1"/>
  <c r="J23" i="13" s="1"/>
  <c r="L23" i="13" s="1"/>
  <c r="Q23" i="13"/>
  <c r="I24" i="13"/>
  <c r="P24" i="13" s="1"/>
  <c r="J24" i="13" s="1"/>
  <c r="L24" i="13" s="1"/>
  <c r="N24" i="13"/>
  <c r="O24" i="13"/>
  <c r="Q24" i="13"/>
  <c r="I25" i="13"/>
  <c r="N25" i="13"/>
  <c r="O25" i="13"/>
  <c r="P25" i="13"/>
  <c r="J25" i="13" s="1"/>
  <c r="L25" i="13" s="1"/>
  <c r="Q25" i="13"/>
  <c r="I26" i="13"/>
  <c r="N26" i="13"/>
  <c r="O26" i="13"/>
  <c r="P26" i="13"/>
  <c r="J26" i="13" s="1"/>
  <c r="L26" i="13" s="1"/>
  <c r="Q26" i="13"/>
  <c r="I27" i="13"/>
  <c r="N27" i="13"/>
  <c r="O27" i="13"/>
  <c r="P27" i="13"/>
  <c r="J27" i="13" s="1"/>
  <c r="L27" i="13" s="1"/>
  <c r="Q27" i="13"/>
  <c r="I28" i="13"/>
  <c r="N28" i="13"/>
  <c r="O28" i="13"/>
  <c r="P28" i="13"/>
  <c r="J28" i="13" s="1"/>
  <c r="L28" i="13" s="1"/>
  <c r="Q28" i="13"/>
  <c r="I29" i="13"/>
  <c r="N29" i="13"/>
  <c r="O29" i="13"/>
  <c r="P29" i="13"/>
  <c r="J29" i="13" s="1"/>
  <c r="L29" i="13" s="1"/>
  <c r="Q29" i="13"/>
  <c r="O6" i="13"/>
  <c r="N6" i="13"/>
  <c r="Q6" i="13" s="1"/>
  <c r="I6" i="13"/>
  <c r="P6" i="13" s="1"/>
  <c r="J6" i="13" s="1"/>
  <c r="L6" i="13" s="1"/>
  <c r="O5" i="13"/>
  <c r="Q5" i="13" s="1"/>
  <c r="N5" i="13"/>
  <c r="I5" i="13"/>
  <c r="P5" i="13" s="1"/>
  <c r="J5" i="13" s="1"/>
  <c r="L5" i="13" s="1"/>
  <c r="O4" i="13"/>
  <c r="N4" i="13"/>
  <c r="Q4" i="13" s="1"/>
  <c r="I4" i="13"/>
  <c r="P4" i="13" s="1"/>
  <c r="J4" i="13" s="1"/>
  <c r="L4" i="13" s="1"/>
  <c r="I7" i="12"/>
  <c r="P7" i="12" s="1"/>
  <c r="J7" i="12" s="1"/>
  <c r="L7" i="12" s="1"/>
  <c r="N7" i="12"/>
  <c r="O7" i="12"/>
  <c r="Q7" i="12"/>
  <c r="I8" i="12"/>
  <c r="N8" i="12"/>
  <c r="O8" i="12"/>
  <c r="P8" i="12"/>
  <c r="J8" i="12" s="1"/>
  <c r="L8" i="12" s="1"/>
  <c r="Q8" i="12"/>
  <c r="I9" i="12"/>
  <c r="J9" i="12"/>
  <c r="L9" i="12" s="1"/>
  <c r="N9" i="12"/>
  <c r="O9" i="12"/>
  <c r="P9" i="12"/>
  <c r="Q9" i="12"/>
  <c r="I10" i="12"/>
  <c r="N10" i="12"/>
  <c r="O10" i="12"/>
  <c r="P10" i="12"/>
  <c r="J10" i="12" s="1"/>
  <c r="L10" i="12" s="1"/>
  <c r="Q10" i="12"/>
  <c r="I11" i="12"/>
  <c r="N11" i="12"/>
  <c r="O11" i="12"/>
  <c r="P11" i="12"/>
  <c r="J11" i="12" s="1"/>
  <c r="L11" i="12" s="1"/>
  <c r="Q11" i="12"/>
  <c r="I12" i="12"/>
  <c r="N12" i="12"/>
  <c r="O12" i="12"/>
  <c r="I13" i="12"/>
  <c r="N13" i="12"/>
  <c r="O13" i="12"/>
  <c r="I14" i="12"/>
  <c r="N14" i="12"/>
  <c r="P14" i="12" s="1"/>
  <c r="J14" i="12" s="1"/>
  <c r="L14" i="12" s="1"/>
  <c r="O14" i="12"/>
  <c r="Q14" i="12"/>
  <c r="I15" i="12"/>
  <c r="N15" i="12"/>
  <c r="O15" i="12"/>
  <c r="P15" i="12"/>
  <c r="J15" i="12" s="1"/>
  <c r="L15" i="12" s="1"/>
  <c r="Q15" i="12"/>
  <c r="I16" i="12"/>
  <c r="N16" i="12"/>
  <c r="O16" i="12"/>
  <c r="P16" i="12"/>
  <c r="J16" i="12" s="1"/>
  <c r="L16" i="12" s="1"/>
  <c r="Q16" i="12"/>
  <c r="I17" i="12"/>
  <c r="N17" i="12"/>
  <c r="O17" i="12"/>
  <c r="P17" i="12"/>
  <c r="J17" i="12" s="1"/>
  <c r="L17" i="12" s="1"/>
  <c r="Q17" i="12"/>
  <c r="I18" i="12"/>
  <c r="N18" i="12"/>
  <c r="O18" i="12"/>
  <c r="I19" i="12"/>
  <c r="N19" i="12"/>
  <c r="O19" i="12"/>
  <c r="P19" i="12" s="1"/>
  <c r="J19" i="12" s="1"/>
  <c r="L19" i="12" s="1"/>
  <c r="Q19" i="12"/>
  <c r="I20" i="12"/>
  <c r="N20" i="12"/>
  <c r="O20" i="12"/>
  <c r="P20" i="12"/>
  <c r="J20" i="12" s="1"/>
  <c r="L20" i="12" s="1"/>
  <c r="Q20" i="12"/>
  <c r="I21" i="12"/>
  <c r="N21" i="12"/>
  <c r="O21" i="12"/>
  <c r="P21" i="12"/>
  <c r="J21" i="12" s="1"/>
  <c r="L21" i="12" s="1"/>
  <c r="Q21" i="12"/>
  <c r="I22" i="12"/>
  <c r="N22" i="12"/>
  <c r="O22" i="12"/>
  <c r="I23" i="12"/>
  <c r="P23" i="12" s="1"/>
  <c r="J23" i="12" s="1"/>
  <c r="L23" i="12" s="1"/>
  <c r="N23" i="12"/>
  <c r="O23" i="12"/>
  <c r="Q23" i="12"/>
  <c r="I24" i="12"/>
  <c r="N24" i="12"/>
  <c r="O24" i="12"/>
  <c r="P24" i="12"/>
  <c r="J24" i="12" s="1"/>
  <c r="L24" i="12" s="1"/>
  <c r="Q24" i="12"/>
  <c r="I25" i="12"/>
  <c r="N25" i="12"/>
  <c r="O25" i="12"/>
  <c r="P25" i="12"/>
  <c r="J25" i="12" s="1"/>
  <c r="L25" i="12" s="1"/>
  <c r="Q25" i="12"/>
  <c r="I26" i="12"/>
  <c r="N26" i="12"/>
  <c r="O26" i="12"/>
  <c r="P26" i="12"/>
  <c r="J26" i="12" s="1"/>
  <c r="L26" i="12" s="1"/>
  <c r="Q26" i="12"/>
  <c r="I27" i="12"/>
  <c r="N27" i="12"/>
  <c r="O27" i="12"/>
  <c r="P27" i="12"/>
  <c r="J27" i="12" s="1"/>
  <c r="L27" i="12" s="1"/>
  <c r="Q27" i="12"/>
  <c r="O6" i="12"/>
  <c r="N6" i="12"/>
  <c r="Q6" i="12" s="1"/>
  <c r="I6" i="12"/>
  <c r="P6" i="12" s="1"/>
  <c r="J6" i="12" s="1"/>
  <c r="L6" i="12" s="1"/>
  <c r="O5" i="12"/>
  <c r="N5" i="12"/>
  <c r="Q5" i="12" s="1"/>
  <c r="I5" i="12"/>
  <c r="P5" i="12" s="1"/>
  <c r="J5" i="12" s="1"/>
  <c r="L5" i="12" s="1"/>
  <c r="O4" i="12"/>
  <c r="N4" i="12"/>
  <c r="Q4" i="12" s="1"/>
  <c r="I4" i="12"/>
  <c r="P4" i="12" s="1"/>
  <c r="J4" i="12" s="1"/>
  <c r="L4" i="12" s="1"/>
  <c r="I7" i="14"/>
  <c r="N7" i="14"/>
  <c r="O7" i="14"/>
  <c r="P7" i="14"/>
  <c r="J7" i="14" s="1"/>
  <c r="L7" i="14" s="1"/>
  <c r="Q7" i="14"/>
  <c r="I8" i="14"/>
  <c r="N8" i="14"/>
  <c r="O8" i="14"/>
  <c r="P8" i="14" s="1"/>
  <c r="J8" i="14" s="1"/>
  <c r="L8" i="14" s="1"/>
  <c r="Q8" i="14"/>
  <c r="I9" i="14"/>
  <c r="N9" i="14"/>
  <c r="O9" i="14"/>
  <c r="P9" i="14" s="1"/>
  <c r="J9" i="14" s="1"/>
  <c r="L9" i="14" s="1"/>
  <c r="Q9" i="14"/>
  <c r="I10" i="14"/>
  <c r="N10" i="14"/>
  <c r="O10" i="14"/>
  <c r="P10" i="14"/>
  <c r="J10" i="14" s="1"/>
  <c r="L10" i="14" s="1"/>
  <c r="Q10" i="14"/>
  <c r="I11" i="14"/>
  <c r="N11" i="14"/>
  <c r="O11" i="14"/>
  <c r="P11" i="14" s="1"/>
  <c r="J11" i="14" s="1"/>
  <c r="L11" i="14" s="1"/>
  <c r="Q11" i="14"/>
  <c r="I12" i="14"/>
  <c r="N12" i="14"/>
  <c r="O12" i="14"/>
  <c r="P12" i="14"/>
  <c r="J12" i="14" s="1"/>
  <c r="L12" i="14" s="1"/>
  <c r="Q12" i="14"/>
  <c r="I13" i="14"/>
  <c r="N13" i="14"/>
  <c r="O13" i="14"/>
  <c r="P13" i="14" s="1"/>
  <c r="J13" i="14" s="1"/>
  <c r="L13" i="14" s="1"/>
  <c r="Q13" i="14"/>
  <c r="I14" i="14"/>
  <c r="N14" i="14"/>
  <c r="O14" i="14"/>
  <c r="P14" i="14"/>
  <c r="J14" i="14" s="1"/>
  <c r="L14" i="14" s="1"/>
  <c r="Q14" i="14"/>
  <c r="I15" i="14"/>
  <c r="N15" i="14"/>
  <c r="O15" i="14"/>
  <c r="P15" i="14"/>
  <c r="J15" i="14" s="1"/>
  <c r="L15" i="14" s="1"/>
  <c r="Q15" i="14"/>
  <c r="O6" i="14"/>
  <c r="N6" i="14"/>
  <c r="Q6" i="14" s="1"/>
  <c r="I6" i="14"/>
  <c r="P6" i="14" s="1"/>
  <c r="J6" i="14" s="1"/>
  <c r="L6" i="14" s="1"/>
  <c r="O5" i="14"/>
  <c r="N5" i="14"/>
  <c r="Q5" i="14" s="1"/>
  <c r="I5" i="14"/>
  <c r="P5" i="14" s="1"/>
  <c r="J5" i="14" s="1"/>
  <c r="L5" i="14" s="1"/>
  <c r="O4" i="14"/>
  <c r="N4" i="14"/>
  <c r="Q4" i="14" s="1"/>
  <c r="I4" i="14"/>
  <c r="P4" i="14" s="1"/>
  <c r="J4" i="14" s="1"/>
  <c r="L4" i="14" s="1"/>
  <c r="I7" i="11"/>
  <c r="N7" i="11"/>
  <c r="P7" i="11" s="1"/>
  <c r="J7" i="11" s="1"/>
  <c r="L7" i="11" s="1"/>
  <c r="O7" i="11"/>
  <c r="Q7" i="11"/>
  <c r="I8" i="11"/>
  <c r="N8" i="11"/>
  <c r="O8" i="11"/>
  <c r="P8" i="11"/>
  <c r="J8" i="11" s="1"/>
  <c r="L8" i="11" s="1"/>
  <c r="Q8" i="11"/>
  <c r="I9" i="11"/>
  <c r="N9" i="11"/>
  <c r="O9" i="11"/>
  <c r="P9" i="11" s="1"/>
  <c r="J9" i="11" s="1"/>
  <c r="L9" i="11" s="1"/>
  <c r="Q9" i="11"/>
  <c r="I10" i="11"/>
  <c r="N10" i="11"/>
  <c r="P10" i="11" s="1"/>
  <c r="J10" i="11" s="1"/>
  <c r="L10" i="11" s="1"/>
  <c r="O10" i="11"/>
  <c r="Q10" i="11" s="1"/>
  <c r="I11" i="11"/>
  <c r="N11" i="11"/>
  <c r="P11" i="11" s="1"/>
  <c r="J11" i="11" s="1"/>
  <c r="L11" i="11" s="1"/>
  <c r="O11" i="11"/>
  <c r="Q11" i="11"/>
  <c r="I12" i="11"/>
  <c r="N12" i="11"/>
  <c r="P12" i="11" s="1"/>
  <c r="J12" i="11" s="1"/>
  <c r="L12" i="11" s="1"/>
  <c r="O12" i="11"/>
  <c r="Q12" i="11"/>
  <c r="O6" i="11"/>
  <c r="N6" i="11"/>
  <c r="Q6" i="11" s="1"/>
  <c r="I6" i="11"/>
  <c r="P6" i="11" s="1"/>
  <c r="J6" i="11" s="1"/>
  <c r="L6" i="11" s="1"/>
  <c r="O5" i="11"/>
  <c r="N5" i="11"/>
  <c r="Q5" i="11" s="1"/>
  <c r="I5" i="11"/>
  <c r="P5" i="11" s="1"/>
  <c r="J5" i="11" s="1"/>
  <c r="L5" i="11" s="1"/>
  <c r="Q4" i="11"/>
  <c r="O4" i="11"/>
  <c r="N4" i="11"/>
  <c r="I4" i="11"/>
  <c r="P4" i="11" s="1"/>
  <c r="J4" i="11" s="1"/>
  <c r="L4" i="11" s="1"/>
  <c r="I8" i="10"/>
  <c r="N8" i="10"/>
  <c r="O8" i="10"/>
  <c r="I9" i="10"/>
  <c r="N9" i="10"/>
  <c r="O9" i="10"/>
  <c r="I10" i="10"/>
  <c r="P10" i="10" s="1"/>
  <c r="J10" i="10" s="1"/>
  <c r="L10" i="10" s="1"/>
  <c r="N10" i="10"/>
  <c r="O10" i="10"/>
  <c r="Q10" i="10"/>
  <c r="I11" i="10"/>
  <c r="P11" i="10" s="1"/>
  <c r="J11" i="10" s="1"/>
  <c r="L11" i="10" s="1"/>
  <c r="N11" i="10"/>
  <c r="O11" i="10"/>
  <c r="Q11" i="10"/>
  <c r="I12" i="10"/>
  <c r="N12" i="10"/>
  <c r="O12" i="10"/>
  <c r="I13" i="10"/>
  <c r="N13" i="10"/>
  <c r="O13" i="10"/>
  <c r="I14" i="10"/>
  <c r="N14" i="10"/>
  <c r="O14" i="10"/>
  <c r="I15" i="10"/>
  <c r="N15" i="10"/>
  <c r="O15" i="10"/>
  <c r="I16" i="10"/>
  <c r="N16" i="10"/>
  <c r="O16" i="10"/>
  <c r="I17" i="10"/>
  <c r="N17" i="10"/>
  <c r="O17" i="10"/>
  <c r="P17" i="10"/>
  <c r="J17" i="10" s="1"/>
  <c r="L17" i="10" s="1"/>
  <c r="Q17" i="10"/>
  <c r="I18" i="10"/>
  <c r="N18" i="10"/>
  <c r="O18" i="10"/>
  <c r="P18" i="10" s="1"/>
  <c r="J18" i="10" s="1"/>
  <c r="L18" i="10" s="1"/>
  <c r="Q18" i="10"/>
  <c r="I19" i="10"/>
  <c r="N19" i="10"/>
  <c r="O19" i="10"/>
  <c r="I20" i="10"/>
  <c r="N20" i="10"/>
  <c r="O20" i="10"/>
  <c r="I21" i="10"/>
  <c r="P21" i="10" s="1"/>
  <c r="J21" i="10" s="1"/>
  <c r="L21" i="10" s="1"/>
  <c r="N21" i="10"/>
  <c r="Q21" i="10" s="1"/>
  <c r="O21" i="10"/>
  <c r="I22" i="10"/>
  <c r="N22" i="10"/>
  <c r="O22" i="10"/>
  <c r="P22" i="10"/>
  <c r="J22" i="10" s="1"/>
  <c r="L22" i="10" s="1"/>
  <c r="Q22" i="10"/>
  <c r="I23" i="10"/>
  <c r="N23" i="10"/>
  <c r="O23" i="10"/>
  <c r="P23" i="10"/>
  <c r="J23" i="10" s="1"/>
  <c r="L23" i="10" s="1"/>
  <c r="Q23" i="10"/>
  <c r="O7" i="10"/>
  <c r="N7" i="10"/>
  <c r="Q7" i="10" s="1"/>
  <c r="I7" i="10"/>
  <c r="P7" i="10" s="1"/>
  <c r="J7" i="10" s="1"/>
  <c r="L7" i="10" s="1"/>
  <c r="O6" i="10"/>
  <c r="N6" i="10"/>
  <c r="Q6" i="10" s="1"/>
  <c r="I6" i="10"/>
  <c r="P6" i="10" s="1"/>
  <c r="J6" i="10" s="1"/>
  <c r="L6" i="10" s="1"/>
  <c r="Q5" i="10"/>
  <c r="O5" i="10"/>
  <c r="N5" i="10"/>
  <c r="I5" i="10"/>
  <c r="P5" i="10" s="1"/>
  <c r="J5" i="10" s="1"/>
  <c r="L5" i="10" s="1"/>
  <c r="O4" i="10"/>
  <c r="N4" i="10"/>
  <c r="Q4" i="10" s="1"/>
  <c r="I4" i="10"/>
  <c r="P4" i="10" s="1"/>
  <c r="J4" i="10" s="1"/>
  <c r="L4" i="10" s="1"/>
  <c r="I7" i="9"/>
  <c r="N7" i="9"/>
  <c r="P7" i="9" s="1"/>
  <c r="J7" i="9" s="1"/>
  <c r="L7" i="9" s="1"/>
  <c r="O7" i="9"/>
  <c r="I8" i="9"/>
  <c r="P8" i="9" s="1"/>
  <c r="J8" i="9" s="1"/>
  <c r="L8" i="9" s="1"/>
  <c r="N8" i="9"/>
  <c r="Q8" i="9" s="1"/>
  <c r="O8" i="9"/>
  <c r="I9" i="9"/>
  <c r="N9" i="9"/>
  <c r="P9" i="9" s="1"/>
  <c r="J9" i="9" s="1"/>
  <c r="L9" i="9" s="1"/>
  <c r="O9" i="9"/>
  <c r="I10" i="9"/>
  <c r="N10" i="9"/>
  <c r="O10" i="9"/>
  <c r="I11" i="9"/>
  <c r="P11" i="9" s="1"/>
  <c r="J11" i="9" s="1"/>
  <c r="L11" i="9" s="1"/>
  <c r="N11" i="9"/>
  <c r="Q11" i="9" s="1"/>
  <c r="O11" i="9"/>
  <c r="I12" i="9"/>
  <c r="N12" i="9"/>
  <c r="Q12" i="9" s="1"/>
  <c r="O12" i="9"/>
  <c r="P12" i="9"/>
  <c r="J12" i="9" s="1"/>
  <c r="L12" i="9" s="1"/>
  <c r="I13" i="9"/>
  <c r="N13" i="9"/>
  <c r="P13" i="9" s="1"/>
  <c r="J13" i="9" s="1"/>
  <c r="L13" i="9" s="1"/>
  <c r="O13" i="9"/>
  <c r="I14" i="9"/>
  <c r="N14" i="9"/>
  <c r="O14" i="9"/>
  <c r="P14" i="9" s="1"/>
  <c r="J14" i="9" s="1"/>
  <c r="L14" i="9" s="1"/>
  <c r="Q14" i="9"/>
  <c r="I15" i="9"/>
  <c r="N15" i="9"/>
  <c r="O15" i="9"/>
  <c r="P15" i="9"/>
  <c r="J15" i="9" s="1"/>
  <c r="L15" i="9" s="1"/>
  <c r="Q15" i="9"/>
  <c r="I16" i="9"/>
  <c r="N16" i="9"/>
  <c r="Q16" i="9" s="1"/>
  <c r="O16" i="9"/>
  <c r="P16" i="9"/>
  <c r="J16" i="9" s="1"/>
  <c r="L16" i="9" s="1"/>
  <c r="O6" i="9"/>
  <c r="N6" i="9"/>
  <c r="I6" i="9"/>
  <c r="P6" i="9" s="1"/>
  <c r="J6" i="9" s="1"/>
  <c r="L6" i="9" s="1"/>
  <c r="O5" i="9"/>
  <c r="N5" i="9"/>
  <c r="I5" i="9"/>
  <c r="P5" i="9" s="1"/>
  <c r="J5" i="9" s="1"/>
  <c r="L5" i="9" s="1"/>
  <c r="O4" i="9"/>
  <c r="N4" i="9"/>
  <c r="Q4" i="9" s="1"/>
  <c r="I4" i="9"/>
  <c r="P4" i="9" s="1"/>
  <c r="J4" i="9" s="1"/>
  <c r="L4" i="9" s="1"/>
  <c r="I7" i="8"/>
  <c r="N7" i="8"/>
  <c r="O7" i="8"/>
  <c r="I8" i="8"/>
  <c r="N8" i="8"/>
  <c r="P8" i="8" s="1"/>
  <c r="J8" i="8" s="1"/>
  <c r="L8" i="8" s="1"/>
  <c r="O8" i="8"/>
  <c r="Q8" i="8"/>
  <c r="I9" i="8"/>
  <c r="N9" i="8"/>
  <c r="O9" i="8"/>
  <c r="I10" i="8"/>
  <c r="P10" i="8" s="1"/>
  <c r="J10" i="8" s="1"/>
  <c r="L10" i="8" s="1"/>
  <c r="N10" i="8"/>
  <c r="O10" i="8"/>
  <c r="Q10" i="8"/>
  <c r="I11" i="8"/>
  <c r="N11" i="8"/>
  <c r="O11" i="8"/>
  <c r="I12" i="8"/>
  <c r="N12" i="8"/>
  <c r="P12" i="8" s="1"/>
  <c r="J12" i="8" s="1"/>
  <c r="L12" i="8" s="1"/>
  <c r="O12" i="8"/>
  <c r="Q12" i="8"/>
  <c r="O6" i="8"/>
  <c r="N6" i="8"/>
  <c r="Q6" i="8" s="1"/>
  <c r="I6" i="8"/>
  <c r="P6" i="8" s="1"/>
  <c r="J6" i="8" s="1"/>
  <c r="L6" i="8" s="1"/>
  <c r="O5" i="8"/>
  <c r="N5" i="8"/>
  <c r="Q5" i="8" s="1"/>
  <c r="I5" i="8"/>
  <c r="P5" i="8" s="1"/>
  <c r="J5" i="8" s="1"/>
  <c r="L5" i="8" s="1"/>
  <c r="O4" i="8"/>
  <c r="N4" i="8"/>
  <c r="Q4" i="8" s="1"/>
  <c r="I4" i="8"/>
  <c r="P4" i="8" s="1"/>
  <c r="J4" i="8" s="1"/>
  <c r="L4" i="8" s="1"/>
  <c r="O6" i="7"/>
  <c r="N6" i="7"/>
  <c r="Q6" i="7" s="1"/>
  <c r="I6" i="7"/>
  <c r="P6" i="7" s="1"/>
  <c r="J6" i="7" s="1"/>
  <c r="L6" i="7" s="1"/>
  <c r="Q5" i="7"/>
  <c r="O5" i="7"/>
  <c r="N5" i="7"/>
  <c r="I5" i="7"/>
  <c r="P5" i="7" s="1"/>
  <c r="J5" i="7" s="1"/>
  <c r="L5" i="7" s="1"/>
  <c r="O4" i="7"/>
  <c r="N4" i="7"/>
  <c r="Q4" i="7" s="1"/>
  <c r="I4" i="7"/>
  <c r="P4" i="7" s="1"/>
  <c r="J4" i="7" s="1"/>
  <c r="L4" i="7" s="1"/>
  <c r="I7" i="6"/>
  <c r="N7" i="6"/>
  <c r="O7" i="6"/>
  <c r="I8" i="6"/>
  <c r="N8" i="6"/>
  <c r="P8" i="6" s="1"/>
  <c r="J8" i="6" s="1"/>
  <c r="L8" i="6" s="1"/>
  <c r="O8" i="6"/>
  <c r="Q8" i="6"/>
  <c r="O6" i="6"/>
  <c r="N6" i="6"/>
  <c r="Q6" i="6" s="1"/>
  <c r="I6" i="6"/>
  <c r="P6" i="6" s="1"/>
  <c r="J6" i="6" s="1"/>
  <c r="L6" i="6" s="1"/>
  <c r="O5" i="6"/>
  <c r="N5" i="6"/>
  <c r="Q5" i="6" s="1"/>
  <c r="I5" i="6"/>
  <c r="P5" i="6" s="1"/>
  <c r="J5" i="6" s="1"/>
  <c r="L5" i="6" s="1"/>
  <c r="O4" i="6"/>
  <c r="N4" i="6"/>
  <c r="Q4" i="6" s="1"/>
  <c r="I4" i="6"/>
  <c r="P4" i="6" s="1"/>
  <c r="J4" i="6" s="1"/>
  <c r="L4" i="6" s="1"/>
  <c r="O9" i="5"/>
  <c r="N9" i="5"/>
  <c r="Q9" i="5" s="1"/>
  <c r="I9" i="5"/>
  <c r="P9" i="5" s="1"/>
  <c r="J9" i="5" s="1"/>
  <c r="L9" i="5" s="1"/>
  <c r="Q8" i="5"/>
  <c r="O8" i="5"/>
  <c r="N8" i="5"/>
  <c r="I8" i="5"/>
  <c r="P8" i="5" s="1"/>
  <c r="J8" i="5" s="1"/>
  <c r="L8" i="5" s="1"/>
  <c r="O7" i="5"/>
  <c r="Q7" i="5" s="1"/>
  <c r="N7" i="5"/>
  <c r="I7" i="5"/>
  <c r="P7" i="5" s="1"/>
  <c r="J7" i="5" s="1"/>
  <c r="L7" i="5" s="1"/>
  <c r="O6" i="5"/>
  <c r="N6" i="5"/>
  <c r="Q6" i="5" s="1"/>
  <c r="I6" i="5"/>
  <c r="P6" i="5" s="1"/>
  <c r="J6" i="5" s="1"/>
  <c r="L6" i="5" s="1"/>
  <c r="O5" i="5"/>
  <c r="N5" i="5"/>
  <c r="Q5" i="5" s="1"/>
  <c r="I5" i="5"/>
  <c r="P5" i="5" s="1"/>
  <c r="J5" i="5" s="1"/>
  <c r="L5" i="5" s="1"/>
  <c r="O4" i="5"/>
  <c r="N4" i="5"/>
  <c r="Q4" i="5" s="1"/>
  <c r="I4" i="5"/>
  <c r="P4" i="5" s="1"/>
  <c r="J4" i="5" s="1"/>
  <c r="L4" i="5" s="1"/>
  <c r="I11" i="4"/>
  <c r="P11" i="4" s="1"/>
  <c r="J11" i="4" s="1"/>
  <c r="L11" i="4" s="1"/>
  <c r="N11" i="4"/>
  <c r="Q11" i="4" s="1"/>
  <c r="O11" i="4"/>
  <c r="I12" i="4"/>
  <c r="N12" i="4"/>
  <c r="P12" i="4" s="1"/>
  <c r="J12" i="4" s="1"/>
  <c r="L12" i="4" s="1"/>
  <c r="O12" i="4"/>
  <c r="Q12" i="4"/>
  <c r="I13" i="4"/>
  <c r="N13" i="4"/>
  <c r="P13" i="4" s="1"/>
  <c r="J13" i="4" s="1"/>
  <c r="L13" i="4" s="1"/>
  <c r="O13" i="4"/>
  <c r="Q13" i="4"/>
  <c r="I14" i="4"/>
  <c r="N14" i="4"/>
  <c r="P14" i="4" s="1"/>
  <c r="J14" i="4" s="1"/>
  <c r="L14" i="4" s="1"/>
  <c r="O14" i="4"/>
  <c r="Q14" i="4"/>
  <c r="I15" i="4"/>
  <c r="N15" i="4"/>
  <c r="O15" i="4"/>
  <c r="I16" i="4"/>
  <c r="N16" i="4"/>
  <c r="O16" i="4"/>
  <c r="I17" i="4"/>
  <c r="N17" i="4"/>
  <c r="P17" i="4" s="1"/>
  <c r="J17" i="4" s="1"/>
  <c r="L17" i="4" s="1"/>
  <c r="O17" i="4"/>
  <c r="Q17" i="4"/>
  <c r="I18" i="4"/>
  <c r="N18" i="4"/>
  <c r="P18" i="4" s="1"/>
  <c r="J18" i="4" s="1"/>
  <c r="L18" i="4" s="1"/>
  <c r="O18" i="4"/>
  <c r="Q18" i="4"/>
  <c r="I19" i="4"/>
  <c r="N19" i="4"/>
  <c r="P19" i="4" s="1"/>
  <c r="J19" i="4" s="1"/>
  <c r="L19" i="4" s="1"/>
  <c r="O19" i="4"/>
  <c r="Q19" i="4"/>
  <c r="I20" i="4"/>
  <c r="N20" i="4"/>
  <c r="O20" i="4"/>
  <c r="P20" i="4"/>
  <c r="J20" i="4" s="1"/>
  <c r="L20" i="4" s="1"/>
  <c r="Q20" i="4"/>
  <c r="I21" i="4"/>
  <c r="N21" i="4"/>
  <c r="O21" i="4"/>
  <c r="P21" i="4"/>
  <c r="J21" i="4" s="1"/>
  <c r="L21" i="4" s="1"/>
  <c r="Q21" i="4"/>
  <c r="I22" i="4"/>
  <c r="N22" i="4"/>
  <c r="O22" i="4"/>
  <c r="P22" i="4"/>
  <c r="J22" i="4" s="1"/>
  <c r="L22" i="4" s="1"/>
  <c r="Q22" i="4"/>
  <c r="I23" i="4"/>
  <c r="N23" i="4"/>
  <c r="O23" i="4"/>
  <c r="P23" i="4"/>
  <c r="J23" i="4" s="1"/>
  <c r="L23" i="4" s="1"/>
  <c r="Q23" i="4"/>
  <c r="O10" i="4"/>
  <c r="N10" i="4"/>
  <c r="Q10" i="4" s="1"/>
  <c r="I10" i="4"/>
  <c r="P10" i="4" s="1"/>
  <c r="J10" i="4" s="1"/>
  <c r="L10" i="4" s="1"/>
  <c r="O9" i="4"/>
  <c r="N9" i="4"/>
  <c r="Q9" i="4" s="1"/>
  <c r="I9" i="4"/>
  <c r="P9" i="4" s="1"/>
  <c r="J9" i="4" s="1"/>
  <c r="L9" i="4" s="1"/>
  <c r="O8" i="4"/>
  <c r="N8" i="4"/>
  <c r="Q8" i="4" s="1"/>
  <c r="I8" i="4"/>
  <c r="P8" i="4" s="1"/>
  <c r="J8" i="4" s="1"/>
  <c r="L8" i="4" s="1"/>
  <c r="O7" i="4"/>
  <c r="N7" i="4"/>
  <c r="Q7" i="4" s="1"/>
  <c r="I7" i="4"/>
  <c r="P7" i="4" s="1"/>
  <c r="J7" i="4" s="1"/>
  <c r="L7" i="4" s="1"/>
  <c r="O6" i="4"/>
  <c r="N6" i="4"/>
  <c r="Q6" i="4" s="1"/>
  <c r="I6" i="4"/>
  <c r="P6" i="4" s="1"/>
  <c r="J6" i="4" s="1"/>
  <c r="L6" i="4" s="1"/>
  <c r="O5" i="4"/>
  <c r="N5" i="4"/>
  <c r="Q5" i="4" s="1"/>
  <c r="I5" i="4"/>
  <c r="P5" i="4" s="1"/>
  <c r="J5" i="4" s="1"/>
  <c r="L5" i="4" s="1"/>
  <c r="O4" i="4"/>
  <c r="N4" i="4"/>
  <c r="Q4" i="4" s="1"/>
  <c r="I4" i="4"/>
  <c r="P4" i="4" s="1"/>
  <c r="J4" i="4" s="1"/>
  <c r="L4" i="4" s="1"/>
  <c r="I18" i="3"/>
  <c r="P18" i="3" s="1"/>
  <c r="J18" i="3" s="1"/>
  <c r="L18" i="3" s="1"/>
  <c r="N18" i="3"/>
  <c r="Q18" i="3" s="1"/>
  <c r="O18" i="3"/>
  <c r="I19" i="3"/>
  <c r="N19" i="3"/>
  <c r="O19" i="3"/>
  <c r="I20" i="3"/>
  <c r="P20" i="3" s="1"/>
  <c r="J20" i="3" s="1"/>
  <c r="L20" i="3" s="1"/>
  <c r="N20" i="3"/>
  <c r="O20" i="3"/>
  <c r="Q20" i="3"/>
  <c r="I21" i="3"/>
  <c r="P21" i="3" s="1"/>
  <c r="J21" i="3" s="1"/>
  <c r="L21" i="3" s="1"/>
  <c r="N21" i="3"/>
  <c r="O21" i="3"/>
  <c r="Q21" i="3"/>
  <c r="I22" i="3"/>
  <c r="N22" i="3"/>
  <c r="P22" i="3" s="1"/>
  <c r="J22" i="3" s="1"/>
  <c r="L22" i="3" s="1"/>
  <c r="O22" i="3"/>
  <c r="Q22" i="3"/>
  <c r="I23" i="3"/>
  <c r="N23" i="3"/>
  <c r="P23" i="3" s="1"/>
  <c r="J23" i="3" s="1"/>
  <c r="L23" i="3" s="1"/>
  <c r="O23" i="3"/>
  <c r="Q23" i="3" s="1"/>
  <c r="I24" i="3"/>
  <c r="N24" i="3"/>
  <c r="O24" i="3"/>
  <c r="P24" i="3" s="1"/>
  <c r="J24" i="3" s="1"/>
  <c r="L24" i="3" s="1"/>
  <c r="Q24" i="3"/>
  <c r="I25" i="3"/>
  <c r="N25" i="3"/>
  <c r="O25" i="3"/>
  <c r="O17" i="3"/>
  <c r="N17" i="3"/>
  <c r="Q17" i="3" s="1"/>
  <c r="I17" i="3"/>
  <c r="P17" i="3" s="1"/>
  <c r="J17" i="3" s="1"/>
  <c r="L17" i="3" s="1"/>
  <c r="O16" i="3"/>
  <c r="N16" i="3"/>
  <c r="Q16" i="3" s="1"/>
  <c r="I16" i="3"/>
  <c r="P16" i="3" s="1"/>
  <c r="J16" i="3" s="1"/>
  <c r="L16" i="3" s="1"/>
  <c r="O15" i="3"/>
  <c r="N15" i="3"/>
  <c r="Q15" i="3" s="1"/>
  <c r="I15" i="3"/>
  <c r="P15" i="3" s="1"/>
  <c r="J15" i="3" s="1"/>
  <c r="L15" i="3" s="1"/>
  <c r="O14" i="3"/>
  <c r="N14" i="3"/>
  <c r="Q14" i="3" s="1"/>
  <c r="I14" i="3"/>
  <c r="P14" i="3" s="1"/>
  <c r="J14" i="3" s="1"/>
  <c r="L14" i="3" s="1"/>
  <c r="O13" i="3"/>
  <c r="N13" i="3"/>
  <c r="Q13" i="3" s="1"/>
  <c r="I13" i="3"/>
  <c r="P13" i="3" s="1"/>
  <c r="J13" i="3" s="1"/>
  <c r="L13" i="3" s="1"/>
  <c r="O12" i="3"/>
  <c r="N12" i="3"/>
  <c r="Q12" i="3" s="1"/>
  <c r="I12" i="3"/>
  <c r="P12" i="3" s="1"/>
  <c r="J12" i="3" s="1"/>
  <c r="L12" i="3" s="1"/>
  <c r="O11" i="3"/>
  <c r="N11" i="3"/>
  <c r="Q11" i="3" s="1"/>
  <c r="I11" i="3"/>
  <c r="P11" i="3" s="1"/>
  <c r="J11" i="3" s="1"/>
  <c r="L11" i="3" s="1"/>
  <c r="Q10" i="3"/>
  <c r="O10" i="3"/>
  <c r="N10" i="3"/>
  <c r="I10" i="3"/>
  <c r="P10" i="3" s="1"/>
  <c r="J10" i="3" s="1"/>
  <c r="L10" i="3" s="1"/>
  <c r="Q9" i="3"/>
  <c r="O9" i="3"/>
  <c r="N9" i="3"/>
  <c r="I9" i="3"/>
  <c r="P9" i="3" s="1"/>
  <c r="J9" i="3" s="1"/>
  <c r="L9" i="3" s="1"/>
  <c r="O8" i="3"/>
  <c r="N8" i="3"/>
  <c r="Q8" i="3" s="1"/>
  <c r="I8" i="3"/>
  <c r="P8" i="3" s="1"/>
  <c r="J8" i="3" s="1"/>
  <c r="L8" i="3" s="1"/>
  <c r="O7" i="3"/>
  <c r="N7" i="3"/>
  <c r="Q7" i="3" s="1"/>
  <c r="I7" i="3"/>
  <c r="P7" i="3" s="1"/>
  <c r="J7" i="3" s="1"/>
  <c r="L7" i="3" s="1"/>
  <c r="O6" i="3"/>
  <c r="N6" i="3"/>
  <c r="Q6" i="3" s="1"/>
  <c r="I6" i="3"/>
  <c r="P6" i="3" s="1"/>
  <c r="J6" i="3" s="1"/>
  <c r="L6" i="3" s="1"/>
  <c r="O5" i="3"/>
  <c r="N5" i="3"/>
  <c r="Q5" i="3" s="1"/>
  <c r="I5" i="3"/>
  <c r="P5" i="3" s="1"/>
  <c r="J5" i="3" s="1"/>
  <c r="L5" i="3" s="1"/>
  <c r="O4" i="3"/>
  <c r="N4" i="3"/>
  <c r="Q4" i="3" s="1"/>
  <c r="I4" i="3"/>
  <c r="P4" i="3" s="1"/>
  <c r="J4" i="3" s="1"/>
  <c r="L4" i="3" s="1"/>
  <c r="I10" i="2"/>
  <c r="N10" i="2"/>
  <c r="O10" i="2"/>
  <c r="O9" i="2"/>
  <c r="N9" i="2"/>
  <c r="Q9" i="2" s="1"/>
  <c r="I9" i="2"/>
  <c r="P9" i="2" s="1"/>
  <c r="J9" i="2" s="1"/>
  <c r="L9" i="2" s="1"/>
  <c r="O8" i="2"/>
  <c r="N8" i="2"/>
  <c r="Q8" i="2" s="1"/>
  <c r="I8" i="2"/>
  <c r="P8" i="2" s="1"/>
  <c r="J8" i="2" s="1"/>
  <c r="L8" i="2" s="1"/>
  <c r="O7" i="2"/>
  <c r="N7" i="2"/>
  <c r="Q7" i="2" s="1"/>
  <c r="I7" i="2"/>
  <c r="P7" i="2" s="1"/>
  <c r="J7" i="2" s="1"/>
  <c r="L7" i="2" s="1"/>
  <c r="O6" i="2"/>
  <c r="N6" i="2"/>
  <c r="Q6" i="2" s="1"/>
  <c r="I6" i="2"/>
  <c r="P6" i="2" s="1"/>
  <c r="J6" i="2" s="1"/>
  <c r="L6" i="2" s="1"/>
  <c r="O5" i="2"/>
  <c r="N5" i="2"/>
  <c r="Q5" i="2" s="1"/>
  <c r="I5" i="2"/>
  <c r="P5" i="2" s="1"/>
  <c r="J5" i="2" s="1"/>
  <c r="L5" i="2" s="1"/>
  <c r="O4" i="2"/>
  <c r="N4" i="2"/>
  <c r="Q4" i="2" s="1"/>
  <c r="I4" i="2"/>
  <c r="P4" i="2" s="1"/>
  <c r="J4" i="2" s="1"/>
  <c r="L4" i="2" s="1"/>
  <c r="I9" i="1"/>
  <c r="N9" i="1"/>
  <c r="O9" i="1"/>
  <c r="O8" i="1"/>
  <c r="N8" i="1"/>
  <c r="Q8" i="1" s="1"/>
  <c r="I8" i="1"/>
  <c r="P8" i="1" s="1"/>
  <c r="J8" i="1" s="1"/>
  <c r="L8" i="1" s="1"/>
  <c r="O7" i="1"/>
  <c r="N7" i="1"/>
  <c r="Q7" i="1" s="1"/>
  <c r="I7" i="1"/>
  <c r="P7" i="1" s="1"/>
  <c r="J7" i="1" s="1"/>
  <c r="L7" i="1" s="1"/>
  <c r="O6" i="1"/>
  <c r="Q6" i="1" s="1"/>
  <c r="N6" i="1"/>
  <c r="I6" i="1"/>
  <c r="P6" i="1" s="1"/>
  <c r="J6" i="1" s="1"/>
  <c r="L6" i="1" s="1"/>
  <c r="O5" i="1"/>
  <c r="N5" i="1"/>
  <c r="Q5" i="1" s="1"/>
  <c r="I5" i="1"/>
  <c r="P5" i="1" s="1"/>
  <c r="J5" i="1" s="1"/>
  <c r="L5" i="1" s="1"/>
  <c r="O4" i="1"/>
  <c r="N4" i="1"/>
  <c r="Q4" i="1" s="1"/>
  <c r="I4" i="1"/>
  <c r="P4" i="1" s="1"/>
  <c r="J4" i="1" s="1"/>
  <c r="L4" i="1" s="1"/>
  <c r="O6" i="15"/>
  <c r="N6" i="15"/>
  <c r="Q6" i="15" s="1"/>
  <c r="I6" i="15"/>
  <c r="P6" i="15" s="1"/>
  <c r="J6" i="15" s="1"/>
  <c r="L6" i="15" s="1"/>
  <c r="O5" i="15"/>
  <c r="N5" i="15"/>
  <c r="Q5" i="15" s="1"/>
  <c r="I5" i="15"/>
  <c r="P5" i="15" s="1"/>
  <c r="J5" i="15" s="1"/>
  <c r="L5" i="15" s="1"/>
  <c r="O4" i="15"/>
  <c r="N4" i="15"/>
  <c r="Q4" i="15" s="1"/>
  <c r="I4" i="15"/>
  <c r="P4" i="15" s="1"/>
  <c r="J4" i="15" s="1"/>
  <c r="L4" i="15" s="1"/>
  <c r="I5" i="18"/>
  <c r="P5" i="27" l="1"/>
  <c r="J5" i="27" s="1"/>
  <c r="L5" i="27" s="1"/>
  <c r="Q5" i="27"/>
  <c r="P7" i="27"/>
  <c r="J7" i="27" s="1"/>
  <c r="L7" i="27" s="1"/>
  <c r="M7" i="27" s="1"/>
  <c r="P6" i="27"/>
  <c r="J6" i="27" s="1"/>
  <c r="L6" i="27" s="1"/>
  <c r="Q7" i="9"/>
  <c r="Q5" i="9"/>
  <c r="Q6" i="9"/>
  <c r="Q13" i="9"/>
  <c r="Q9" i="9"/>
  <c r="R9" i="9" s="1"/>
  <c r="R8" i="28"/>
  <c r="M8" i="28"/>
  <c r="R9" i="28"/>
  <c r="M9" i="28"/>
  <c r="M10" i="28"/>
  <c r="R10" i="28"/>
  <c r="M11" i="28"/>
  <c r="R11" i="28"/>
  <c r="M7" i="28"/>
  <c r="R7" i="28"/>
  <c r="M6" i="28"/>
  <c r="R6" i="28"/>
  <c r="M5" i="28"/>
  <c r="R5" i="28"/>
  <c r="M4" i="28"/>
  <c r="R4" i="28"/>
  <c r="M6" i="27"/>
  <c r="R6" i="27"/>
  <c r="M5" i="27"/>
  <c r="R5" i="27"/>
  <c r="M4" i="27"/>
  <c r="R4" i="27"/>
  <c r="R7" i="26"/>
  <c r="M7" i="26"/>
  <c r="M6" i="26"/>
  <c r="R6" i="26"/>
  <c r="M5" i="26"/>
  <c r="R5" i="26"/>
  <c r="M4" i="26"/>
  <c r="R4" i="26"/>
  <c r="M6" i="25"/>
  <c r="R6" i="25"/>
  <c r="M5" i="25"/>
  <c r="R5" i="25"/>
  <c r="R4" i="25"/>
  <c r="M4" i="25"/>
  <c r="Q8" i="24"/>
  <c r="P8" i="24"/>
  <c r="J8" i="24" s="1"/>
  <c r="L8" i="24" s="1"/>
  <c r="P20" i="24"/>
  <c r="J20" i="24" s="1"/>
  <c r="L20" i="24" s="1"/>
  <c r="M26" i="24"/>
  <c r="R26" i="24"/>
  <c r="M25" i="24"/>
  <c r="R25" i="24"/>
  <c r="R24" i="24"/>
  <c r="M24" i="24"/>
  <c r="R23" i="24"/>
  <c r="M23" i="24"/>
  <c r="R22" i="24"/>
  <c r="M22" i="24"/>
  <c r="M21" i="24"/>
  <c r="R21" i="24"/>
  <c r="R20" i="24"/>
  <c r="M20" i="24"/>
  <c r="R19" i="24"/>
  <c r="M19" i="24"/>
  <c r="R18" i="24"/>
  <c r="M18" i="24"/>
  <c r="M17" i="24"/>
  <c r="R17" i="24"/>
  <c r="R16" i="24"/>
  <c r="M16" i="24"/>
  <c r="R15" i="24"/>
  <c r="M15" i="24"/>
  <c r="M14" i="24"/>
  <c r="R14" i="24"/>
  <c r="R13" i="24"/>
  <c r="M13" i="24"/>
  <c r="R12" i="24"/>
  <c r="M12" i="24"/>
  <c r="R11" i="24"/>
  <c r="M11" i="24"/>
  <c r="M10" i="24"/>
  <c r="R10" i="24"/>
  <c r="M9" i="24"/>
  <c r="R9" i="24"/>
  <c r="R8" i="24"/>
  <c r="M8" i="24"/>
  <c r="R7" i="24"/>
  <c r="M7" i="24"/>
  <c r="M6" i="24"/>
  <c r="R6" i="24"/>
  <c r="R5" i="24"/>
  <c r="M5" i="24"/>
  <c r="M4" i="24"/>
  <c r="R4" i="24"/>
  <c r="R27" i="23"/>
  <c r="M27" i="23"/>
  <c r="Q25" i="23"/>
  <c r="P23" i="23"/>
  <c r="J23" i="23" s="1"/>
  <c r="L23" i="23" s="1"/>
  <c r="P12" i="23"/>
  <c r="J12" i="23" s="1"/>
  <c r="L12" i="23" s="1"/>
  <c r="Q5" i="23"/>
  <c r="P22" i="23"/>
  <c r="J22" i="23" s="1"/>
  <c r="L22" i="23" s="1"/>
  <c r="R26" i="23"/>
  <c r="R25" i="23"/>
  <c r="R24" i="23"/>
  <c r="R23" i="23"/>
  <c r="R22" i="23"/>
  <c r="R21" i="23"/>
  <c r="R20" i="23"/>
  <c r="R19" i="23"/>
  <c r="R18" i="23"/>
  <c r="R17" i="23"/>
  <c r="R16" i="23"/>
  <c r="R15" i="23"/>
  <c r="R14" i="23"/>
  <c r="R13" i="23"/>
  <c r="R12" i="23"/>
  <c r="R11" i="23"/>
  <c r="R10" i="23"/>
  <c r="R9" i="23"/>
  <c r="R8" i="23"/>
  <c r="R7" i="23"/>
  <c r="R6" i="23"/>
  <c r="R5" i="23"/>
  <c r="P4" i="23"/>
  <c r="J4" i="23" s="1"/>
  <c r="L4" i="23" s="1"/>
  <c r="Q4" i="23"/>
  <c r="R26" i="22"/>
  <c r="M26" i="22"/>
  <c r="M25" i="22"/>
  <c r="R25" i="22"/>
  <c r="P5" i="22"/>
  <c r="J5" i="22" s="1"/>
  <c r="L5" i="22" s="1"/>
  <c r="P23" i="22"/>
  <c r="J23" i="22" s="1"/>
  <c r="L23" i="22" s="1"/>
  <c r="P22" i="22"/>
  <c r="J22" i="22" s="1"/>
  <c r="L22" i="22" s="1"/>
  <c r="Q22" i="22"/>
  <c r="P21" i="22"/>
  <c r="J21" i="22" s="1"/>
  <c r="L21" i="22" s="1"/>
  <c r="R21" i="22" s="1"/>
  <c r="Q21" i="22"/>
  <c r="Q24" i="22"/>
  <c r="P24" i="22"/>
  <c r="J24" i="22" s="1"/>
  <c r="L24" i="22" s="1"/>
  <c r="R22" i="22"/>
  <c r="R23" i="22"/>
  <c r="R24" i="22"/>
  <c r="Q20" i="22"/>
  <c r="Q17" i="22"/>
  <c r="P17" i="22"/>
  <c r="J17" i="22" s="1"/>
  <c r="L17" i="22" s="1"/>
  <c r="P10" i="22"/>
  <c r="J10" i="22" s="1"/>
  <c r="L10" i="22" s="1"/>
  <c r="P8" i="22"/>
  <c r="J8" i="22" s="1"/>
  <c r="L8" i="22" s="1"/>
  <c r="P4" i="22"/>
  <c r="J4" i="22" s="1"/>
  <c r="L4" i="22" s="1"/>
  <c r="R4" i="22" s="1"/>
  <c r="P20" i="22"/>
  <c r="J20" i="22" s="1"/>
  <c r="L20" i="22" s="1"/>
  <c r="R20" i="22" s="1"/>
  <c r="P9" i="22"/>
  <c r="J9" i="22" s="1"/>
  <c r="L9" i="22" s="1"/>
  <c r="Q16" i="22"/>
  <c r="R16" i="22" s="1"/>
  <c r="P16" i="22"/>
  <c r="J16" i="22" s="1"/>
  <c r="L16" i="22" s="1"/>
  <c r="M19" i="22"/>
  <c r="R19" i="22"/>
  <c r="M18" i="22"/>
  <c r="R18" i="22"/>
  <c r="R17" i="22"/>
  <c r="M17" i="22"/>
  <c r="M16" i="22"/>
  <c r="M15" i="22"/>
  <c r="R15" i="22"/>
  <c r="R14" i="22"/>
  <c r="M14" i="22"/>
  <c r="R13" i="22"/>
  <c r="M13" i="22"/>
  <c r="M12" i="22"/>
  <c r="R12" i="22"/>
  <c r="M11" i="22"/>
  <c r="R11" i="22"/>
  <c r="R10" i="22"/>
  <c r="M10" i="22"/>
  <c r="R9" i="22"/>
  <c r="M9" i="22"/>
  <c r="M8" i="22"/>
  <c r="R8" i="22"/>
  <c r="R7" i="22"/>
  <c r="M7" i="22"/>
  <c r="M6" i="22"/>
  <c r="R6" i="22"/>
  <c r="R5" i="22"/>
  <c r="M5" i="22"/>
  <c r="M4" i="22"/>
  <c r="R20" i="21"/>
  <c r="M20" i="21"/>
  <c r="P14" i="21"/>
  <c r="J14" i="21" s="1"/>
  <c r="L14" i="21" s="1"/>
  <c r="P18" i="21"/>
  <c r="J18" i="21" s="1"/>
  <c r="L18" i="21" s="1"/>
  <c r="P11" i="21"/>
  <c r="J11" i="21" s="1"/>
  <c r="L11" i="21" s="1"/>
  <c r="P16" i="21"/>
  <c r="J16" i="21" s="1"/>
  <c r="L16" i="21" s="1"/>
  <c r="Q16" i="21"/>
  <c r="R8" i="21"/>
  <c r="M8" i="21"/>
  <c r="P9" i="21"/>
  <c r="J9" i="21" s="1"/>
  <c r="L9" i="21" s="1"/>
  <c r="Q9" i="21"/>
  <c r="Q10" i="21"/>
  <c r="P10" i="21"/>
  <c r="J10" i="21" s="1"/>
  <c r="L10" i="21" s="1"/>
  <c r="M11" i="21"/>
  <c r="R11" i="21"/>
  <c r="R12" i="21"/>
  <c r="M12" i="21"/>
  <c r="M13" i="21"/>
  <c r="R13" i="21"/>
  <c r="R14" i="21"/>
  <c r="M14" i="21"/>
  <c r="R15" i="21"/>
  <c r="M15" i="21"/>
  <c r="M16" i="21"/>
  <c r="R16" i="21"/>
  <c r="R17" i="21"/>
  <c r="M17" i="21"/>
  <c r="R18" i="21"/>
  <c r="M18" i="21"/>
  <c r="R19" i="21"/>
  <c r="M19" i="21"/>
  <c r="Q7" i="21"/>
  <c r="P7" i="21"/>
  <c r="J7" i="21" s="1"/>
  <c r="L7" i="21" s="1"/>
  <c r="P6" i="21"/>
  <c r="J6" i="21" s="1"/>
  <c r="L6" i="21" s="1"/>
  <c r="Q6" i="21"/>
  <c r="Q5" i="21"/>
  <c r="Q4" i="21"/>
  <c r="M7" i="21"/>
  <c r="R7" i="21"/>
  <c r="M6" i="21"/>
  <c r="R6" i="21"/>
  <c r="M5" i="21"/>
  <c r="R5" i="21"/>
  <c r="M4" i="21"/>
  <c r="R4" i="21"/>
  <c r="P5" i="20"/>
  <c r="J5" i="20" s="1"/>
  <c r="L5" i="20" s="1"/>
  <c r="R7" i="20"/>
  <c r="M7" i="20"/>
  <c r="M6" i="20"/>
  <c r="R6" i="20"/>
  <c r="M5" i="20"/>
  <c r="R5" i="20"/>
  <c r="R4" i="20"/>
  <c r="M4" i="20"/>
  <c r="P6" i="19"/>
  <c r="J6" i="19" s="1"/>
  <c r="L6" i="19" s="1"/>
  <c r="P9" i="19"/>
  <c r="J9" i="19" s="1"/>
  <c r="L9" i="19" s="1"/>
  <c r="P7" i="19"/>
  <c r="J7" i="19" s="1"/>
  <c r="L7" i="19" s="1"/>
  <c r="Q7" i="19"/>
  <c r="R6" i="19"/>
  <c r="M6" i="19"/>
  <c r="R8" i="19"/>
  <c r="M8" i="19"/>
  <c r="M9" i="19"/>
  <c r="R9" i="19"/>
  <c r="M5" i="19"/>
  <c r="R5" i="19"/>
  <c r="M4" i="19"/>
  <c r="R4" i="19"/>
  <c r="P6" i="18"/>
  <c r="J6" i="18" s="1"/>
  <c r="L6" i="18" s="1"/>
  <c r="R6" i="18" s="1"/>
  <c r="P7" i="18"/>
  <c r="J7" i="18" s="1"/>
  <c r="L7" i="18" s="1"/>
  <c r="R7" i="18" s="1"/>
  <c r="Q7" i="18"/>
  <c r="Q7" i="13"/>
  <c r="P7" i="13"/>
  <c r="J7" i="13" s="1"/>
  <c r="L7" i="13" s="1"/>
  <c r="M4" i="13" s="1"/>
  <c r="M8" i="13"/>
  <c r="R8" i="13"/>
  <c r="R9" i="13"/>
  <c r="M9" i="13"/>
  <c r="R10" i="13"/>
  <c r="M10" i="13"/>
  <c r="P11" i="13"/>
  <c r="J11" i="13" s="1"/>
  <c r="L11" i="13" s="1"/>
  <c r="Q11" i="13"/>
  <c r="Q12" i="13"/>
  <c r="P12" i="13"/>
  <c r="J12" i="13" s="1"/>
  <c r="L12" i="13" s="1"/>
  <c r="M13" i="13"/>
  <c r="R13" i="13"/>
  <c r="M14" i="13"/>
  <c r="R14" i="13"/>
  <c r="Q15" i="13"/>
  <c r="P15" i="13"/>
  <c r="J15" i="13" s="1"/>
  <c r="L15" i="13" s="1"/>
  <c r="R16" i="13"/>
  <c r="M16" i="13"/>
  <c r="R17" i="13"/>
  <c r="M17" i="13"/>
  <c r="R18" i="13"/>
  <c r="M18" i="13"/>
  <c r="M19" i="13"/>
  <c r="R19" i="13"/>
  <c r="P20" i="13"/>
  <c r="J20" i="13" s="1"/>
  <c r="L20" i="13" s="1"/>
  <c r="Q20" i="13"/>
  <c r="R21" i="13"/>
  <c r="M21" i="13"/>
  <c r="P22" i="13"/>
  <c r="J22" i="13" s="1"/>
  <c r="L22" i="13" s="1"/>
  <c r="Q22" i="13"/>
  <c r="M23" i="13"/>
  <c r="R23" i="13"/>
  <c r="R24" i="13"/>
  <c r="M24" i="13"/>
  <c r="R25" i="13"/>
  <c r="M25" i="13"/>
  <c r="R26" i="13"/>
  <c r="M26" i="13"/>
  <c r="R27" i="13"/>
  <c r="M27" i="13"/>
  <c r="R28" i="13"/>
  <c r="M28" i="13"/>
  <c r="R29" i="13"/>
  <c r="M29" i="13"/>
  <c r="R6" i="13"/>
  <c r="M6" i="13"/>
  <c r="M5" i="13"/>
  <c r="R5" i="13"/>
  <c r="R4" i="13"/>
  <c r="M7" i="12"/>
  <c r="R7" i="12"/>
  <c r="M8" i="12"/>
  <c r="R8" i="12"/>
  <c r="R9" i="12"/>
  <c r="M9" i="12"/>
  <c r="R10" i="12"/>
  <c r="M10" i="12"/>
  <c r="R11" i="12"/>
  <c r="M11" i="12"/>
  <c r="P12" i="12"/>
  <c r="J12" i="12" s="1"/>
  <c r="L12" i="12" s="1"/>
  <c r="Q12" i="12"/>
  <c r="P13" i="12"/>
  <c r="J13" i="12" s="1"/>
  <c r="L13" i="12" s="1"/>
  <c r="Q13" i="12"/>
  <c r="R14" i="12"/>
  <c r="M14" i="12"/>
  <c r="M15" i="12"/>
  <c r="R15" i="12"/>
  <c r="M16" i="12"/>
  <c r="R16" i="12"/>
  <c r="R17" i="12"/>
  <c r="M17" i="12"/>
  <c r="P18" i="12"/>
  <c r="J18" i="12" s="1"/>
  <c r="L18" i="12" s="1"/>
  <c r="Q18" i="12"/>
  <c r="M19" i="12"/>
  <c r="R19" i="12"/>
  <c r="M20" i="12"/>
  <c r="R20" i="12"/>
  <c r="M21" i="12"/>
  <c r="R21" i="12"/>
  <c r="P22" i="12"/>
  <c r="J22" i="12" s="1"/>
  <c r="L22" i="12" s="1"/>
  <c r="Q22" i="12"/>
  <c r="R23" i="12"/>
  <c r="M23" i="12"/>
  <c r="R24" i="12"/>
  <c r="M24" i="12"/>
  <c r="R25" i="12"/>
  <c r="M25" i="12"/>
  <c r="R26" i="12"/>
  <c r="M26" i="12"/>
  <c r="R27" i="12"/>
  <c r="M27" i="12"/>
  <c r="M6" i="12"/>
  <c r="R6" i="12"/>
  <c r="M5" i="12"/>
  <c r="R5" i="12"/>
  <c r="R4" i="12"/>
  <c r="M4" i="12"/>
  <c r="R7" i="14"/>
  <c r="M7" i="14"/>
  <c r="R8" i="14"/>
  <c r="M8" i="14"/>
  <c r="M9" i="14"/>
  <c r="R9" i="14"/>
  <c r="M10" i="14"/>
  <c r="R10" i="14"/>
  <c r="M11" i="14"/>
  <c r="R11" i="14"/>
  <c r="R12" i="14"/>
  <c r="M12" i="14"/>
  <c r="M13" i="14"/>
  <c r="R13" i="14"/>
  <c r="R14" i="14"/>
  <c r="M14" i="14"/>
  <c r="M15" i="14"/>
  <c r="R15" i="14"/>
  <c r="M6" i="14"/>
  <c r="R6" i="14"/>
  <c r="R5" i="14"/>
  <c r="M5" i="14"/>
  <c r="M4" i="14"/>
  <c r="R4" i="14"/>
  <c r="M7" i="11"/>
  <c r="R7" i="11"/>
  <c r="M8" i="11"/>
  <c r="R8" i="11"/>
  <c r="R9" i="11"/>
  <c r="M9" i="11"/>
  <c r="R10" i="11"/>
  <c r="M10" i="11"/>
  <c r="R11" i="11"/>
  <c r="M11" i="11"/>
  <c r="M12" i="11"/>
  <c r="R12" i="11"/>
  <c r="M6" i="11"/>
  <c r="R6" i="11"/>
  <c r="R5" i="11"/>
  <c r="M5" i="11"/>
  <c r="M4" i="11"/>
  <c r="R4" i="11"/>
  <c r="Q8" i="10"/>
  <c r="P8" i="10"/>
  <c r="J8" i="10" s="1"/>
  <c r="L8" i="10" s="1"/>
  <c r="Q9" i="10"/>
  <c r="P9" i="10"/>
  <c r="J9" i="10" s="1"/>
  <c r="L9" i="10" s="1"/>
  <c r="M10" i="10"/>
  <c r="R10" i="10"/>
  <c r="R11" i="10"/>
  <c r="M11" i="10"/>
  <c r="P12" i="10"/>
  <c r="J12" i="10" s="1"/>
  <c r="L12" i="10" s="1"/>
  <c r="Q12" i="10"/>
  <c r="Q13" i="10"/>
  <c r="P13" i="10"/>
  <c r="J13" i="10" s="1"/>
  <c r="L13" i="10" s="1"/>
  <c r="P14" i="10"/>
  <c r="J14" i="10" s="1"/>
  <c r="L14" i="10" s="1"/>
  <c r="Q14" i="10"/>
  <c r="P15" i="10"/>
  <c r="J15" i="10" s="1"/>
  <c r="L15" i="10" s="1"/>
  <c r="Q15" i="10"/>
  <c r="P16" i="10"/>
  <c r="J16" i="10" s="1"/>
  <c r="L16" i="10" s="1"/>
  <c r="Q16" i="10"/>
  <c r="R17" i="10"/>
  <c r="M17" i="10"/>
  <c r="R18" i="10"/>
  <c r="M18" i="10"/>
  <c r="P19" i="10"/>
  <c r="J19" i="10" s="1"/>
  <c r="L19" i="10" s="1"/>
  <c r="Q19" i="10"/>
  <c r="Q20" i="10"/>
  <c r="P20" i="10"/>
  <c r="J20" i="10" s="1"/>
  <c r="L20" i="10" s="1"/>
  <c r="M21" i="10"/>
  <c r="R21" i="10"/>
  <c r="R22" i="10"/>
  <c r="M22" i="10"/>
  <c r="R23" i="10"/>
  <c r="M23" i="10"/>
  <c r="M7" i="10"/>
  <c r="R7" i="10"/>
  <c r="R6" i="10"/>
  <c r="M6" i="10"/>
  <c r="R5" i="10"/>
  <c r="M5" i="10"/>
  <c r="M4" i="10"/>
  <c r="R4" i="10"/>
  <c r="M7" i="9"/>
  <c r="R7" i="9"/>
  <c r="R8" i="9"/>
  <c r="M8" i="9"/>
  <c r="M9" i="9"/>
  <c r="Q10" i="9"/>
  <c r="P10" i="9"/>
  <c r="J10" i="9" s="1"/>
  <c r="L10" i="9" s="1"/>
  <c r="R11" i="9"/>
  <c r="M11" i="9"/>
  <c r="M12" i="9"/>
  <c r="R12" i="9"/>
  <c r="R13" i="9"/>
  <c r="M13" i="9"/>
  <c r="M14" i="9"/>
  <c r="R14" i="9"/>
  <c r="M15" i="9"/>
  <c r="R15" i="9"/>
  <c r="R16" i="9"/>
  <c r="M16" i="9"/>
  <c r="M6" i="9"/>
  <c r="R6" i="9"/>
  <c r="M5" i="9"/>
  <c r="R5" i="9"/>
  <c r="M4" i="9"/>
  <c r="R4" i="9"/>
  <c r="P7" i="8"/>
  <c r="J7" i="8" s="1"/>
  <c r="L7" i="8" s="1"/>
  <c r="Q7" i="8"/>
  <c r="R8" i="8"/>
  <c r="M8" i="8"/>
  <c r="P9" i="8"/>
  <c r="J9" i="8" s="1"/>
  <c r="L9" i="8" s="1"/>
  <c r="Q9" i="8"/>
  <c r="R10" i="8"/>
  <c r="M10" i="8"/>
  <c r="Q11" i="8"/>
  <c r="P11" i="8"/>
  <c r="J11" i="8" s="1"/>
  <c r="L11" i="8" s="1"/>
  <c r="R12" i="8"/>
  <c r="M12" i="8"/>
  <c r="M6" i="8"/>
  <c r="R6" i="8"/>
  <c r="R5" i="8"/>
  <c r="M5" i="8"/>
  <c r="R4" i="8"/>
  <c r="M4" i="8"/>
  <c r="M6" i="7"/>
  <c r="R6" i="7"/>
  <c r="M5" i="7"/>
  <c r="R5" i="7"/>
  <c r="M4" i="7"/>
  <c r="R4" i="7"/>
  <c r="P7" i="6"/>
  <c r="J7" i="6" s="1"/>
  <c r="L7" i="6" s="1"/>
  <c r="Q7" i="6"/>
  <c r="R8" i="6"/>
  <c r="M8" i="6"/>
  <c r="M6" i="6"/>
  <c r="R6" i="6"/>
  <c r="R5" i="6"/>
  <c r="M5" i="6"/>
  <c r="R4" i="6"/>
  <c r="M4" i="6"/>
  <c r="M9" i="5"/>
  <c r="R9" i="5"/>
  <c r="M8" i="5"/>
  <c r="R8" i="5"/>
  <c r="M7" i="5"/>
  <c r="R7" i="5"/>
  <c r="M6" i="5"/>
  <c r="R6" i="5"/>
  <c r="M5" i="5"/>
  <c r="R5" i="5"/>
  <c r="M4" i="5"/>
  <c r="R4" i="5"/>
  <c r="R11" i="4"/>
  <c r="M11" i="4"/>
  <c r="M12" i="4"/>
  <c r="R12" i="4"/>
  <c r="M13" i="4"/>
  <c r="R13" i="4"/>
  <c r="M14" i="4"/>
  <c r="R14" i="4"/>
  <c r="Q15" i="4"/>
  <c r="P15" i="4"/>
  <c r="J15" i="4" s="1"/>
  <c r="L15" i="4" s="1"/>
  <c r="P16" i="4"/>
  <c r="J16" i="4" s="1"/>
  <c r="L16" i="4" s="1"/>
  <c r="Q16" i="4"/>
  <c r="R17" i="4"/>
  <c r="M17" i="4"/>
  <c r="M18" i="4"/>
  <c r="R18" i="4"/>
  <c r="M19" i="4"/>
  <c r="R19" i="4"/>
  <c r="R20" i="4"/>
  <c r="M20" i="4"/>
  <c r="R21" i="4"/>
  <c r="M21" i="4"/>
  <c r="R22" i="4"/>
  <c r="M22" i="4"/>
  <c r="M23" i="4"/>
  <c r="R23" i="4"/>
  <c r="M10" i="4"/>
  <c r="R10" i="4"/>
  <c r="M9" i="4"/>
  <c r="R9" i="4"/>
  <c r="M8" i="4"/>
  <c r="R8" i="4"/>
  <c r="M7" i="4"/>
  <c r="R7" i="4"/>
  <c r="M6" i="4"/>
  <c r="R6" i="4"/>
  <c r="M5" i="4"/>
  <c r="R5" i="4"/>
  <c r="M4" i="4"/>
  <c r="R4" i="4"/>
  <c r="M18" i="3"/>
  <c r="R18" i="3"/>
  <c r="Q19" i="3"/>
  <c r="P19" i="3"/>
  <c r="J19" i="3" s="1"/>
  <c r="L19" i="3" s="1"/>
  <c r="M20" i="3"/>
  <c r="R20" i="3"/>
  <c r="M21" i="3"/>
  <c r="R21" i="3"/>
  <c r="M22" i="3"/>
  <c r="R22" i="3"/>
  <c r="R23" i="3"/>
  <c r="M23" i="3"/>
  <c r="M24" i="3"/>
  <c r="R24" i="3"/>
  <c r="Q25" i="3"/>
  <c r="P25" i="3"/>
  <c r="J25" i="3" s="1"/>
  <c r="L25" i="3" s="1"/>
  <c r="M17" i="3"/>
  <c r="R17" i="3"/>
  <c r="M16" i="3"/>
  <c r="R16" i="3"/>
  <c r="R15" i="3"/>
  <c r="M15" i="3"/>
  <c r="M14" i="3"/>
  <c r="R14" i="3"/>
  <c r="R13" i="3"/>
  <c r="M13" i="3"/>
  <c r="M12" i="3"/>
  <c r="R12" i="3"/>
  <c r="R11" i="3"/>
  <c r="M11" i="3"/>
  <c r="M10" i="3"/>
  <c r="R10" i="3"/>
  <c r="M9" i="3"/>
  <c r="R9" i="3"/>
  <c r="M8" i="3"/>
  <c r="R8" i="3"/>
  <c r="M7" i="3"/>
  <c r="R7" i="3"/>
  <c r="M6" i="3"/>
  <c r="R6" i="3"/>
  <c r="M5" i="3"/>
  <c r="R5" i="3"/>
  <c r="R4" i="3"/>
  <c r="M4" i="3"/>
  <c r="Q10" i="2"/>
  <c r="P10" i="2"/>
  <c r="J10" i="2" s="1"/>
  <c r="L10" i="2" s="1"/>
  <c r="R9" i="2"/>
  <c r="M9" i="2"/>
  <c r="M8" i="2"/>
  <c r="R8" i="2"/>
  <c r="M7" i="2"/>
  <c r="R7" i="2"/>
  <c r="R6" i="2"/>
  <c r="M6" i="2"/>
  <c r="M5" i="2"/>
  <c r="R5" i="2"/>
  <c r="M4" i="2"/>
  <c r="R4" i="2"/>
  <c r="P9" i="1"/>
  <c r="J9" i="1" s="1"/>
  <c r="L9" i="1" s="1"/>
  <c r="Q9" i="1"/>
  <c r="M8" i="1"/>
  <c r="R8" i="1"/>
  <c r="M7" i="1"/>
  <c r="R7" i="1"/>
  <c r="M6" i="1"/>
  <c r="R6" i="1"/>
  <c r="R5" i="1"/>
  <c r="M5" i="1"/>
  <c r="R4" i="1"/>
  <c r="M4" i="1"/>
  <c r="R6" i="15"/>
  <c r="M6" i="15"/>
  <c r="R5" i="15"/>
  <c r="M4" i="15"/>
  <c r="R4" i="15"/>
  <c r="O5" i="18"/>
  <c r="N5" i="18"/>
  <c r="O4" i="18"/>
  <c r="N4" i="18"/>
  <c r="I4" i="18"/>
  <c r="O5" i="17"/>
  <c r="N5" i="17"/>
  <c r="I5" i="17"/>
  <c r="O4" i="17"/>
  <c r="N4" i="17"/>
  <c r="I4" i="17"/>
  <c r="O6" i="16"/>
  <c r="N6" i="16"/>
  <c r="I6" i="16"/>
  <c r="O5" i="16"/>
  <c r="N5" i="16"/>
  <c r="I5" i="16"/>
  <c r="O4" i="16"/>
  <c r="N4" i="16"/>
  <c r="I4" i="16"/>
  <c r="R7" i="27" l="1"/>
  <c r="R4" i="23"/>
  <c r="M4" i="23"/>
  <c r="M26" i="23"/>
  <c r="M24" i="23"/>
  <c r="M21" i="23"/>
  <c r="M18" i="23"/>
  <c r="M13" i="23"/>
  <c r="M8" i="23"/>
  <c r="M25" i="23"/>
  <c r="M23" i="23"/>
  <c r="M22" i="23"/>
  <c r="M20" i="23"/>
  <c r="M19" i="23"/>
  <c r="M17" i="23"/>
  <c r="M16" i="23"/>
  <c r="M14" i="23"/>
  <c r="M12" i="23"/>
  <c r="M10" i="23"/>
  <c r="M9" i="23"/>
  <c r="M7" i="23"/>
  <c r="M6" i="23"/>
  <c r="M5" i="23"/>
  <c r="M15" i="23"/>
  <c r="M11" i="23"/>
  <c r="M23" i="22"/>
  <c r="M22" i="22"/>
  <c r="M21" i="22"/>
  <c r="M24" i="22"/>
  <c r="M20" i="22"/>
  <c r="R9" i="21"/>
  <c r="M9" i="21"/>
  <c r="M10" i="21"/>
  <c r="R10" i="21"/>
  <c r="R7" i="19"/>
  <c r="M7" i="19"/>
  <c r="M7" i="13"/>
  <c r="R7" i="13"/>
  <c r="R11" i="13"/>
  <c r="M11" i="13"/>
  <c r="M12" i="13"/>
  <c r="R12" i="13"/>
  <c r="R15" i="13"/>
  <c r="M15" i="13"/>
  <c r="M20" i="13"/>
  <c r="R20" i="13"/>
  <c r="R22" i="13"/>
  <c r="M22" i="13"/>
  <c r="R12" i="12"/>
  <c r="M12" i="12"/>
  <c r="R13" i="12"/>
  <c r="M13" i="12"/>
  <c r="R18" i="12"/>
  <c r="M18" i="12"/>
  <c r="R22" i="12"/>
  <c r="M22" i="12"/>
  <c r="M8" i="10"/>
  <c r="R8" i="10"/>
  <c r="R9" i="10"/>
  <c r="M9" i="10"/>
  <c r="R12" i="10"/>
  <c r="M12" i="10"/>
  <c r="M13" i="10"/>
  <c r="R13" i="10"/>
  <c r="R14" i="10"/>
  <c r="M14" i="10"/>
  <c r="R15" i="10"/>
  <c r="M15" i="10"/>
  <c r="R16" i="10"/>
  <c r="M16" i="10"/>
  <c r="M19" i="10"/>
  <c r="R19" i="10"/>
  <c r="M20" i="10"/>
  <c r="R20" i="10"/>
  <c r="R10" i="9"/>
  <c r="M10" i="9"/>
  <c r="R7" i="8"/>
  <c r="M7" i="8"/>
  <c r="R9" i="8"/>
  <c r="M9" i="8"/>
  <c r="R11" i="8"/>
  <c r="M11" i="8"/>
  <c r="M7" i="6"/>
  <c r="R7" i="6"/>
  <c r="R15" i="4"/>
  <c r="M15" i="4"/>
  <c r="R16" i="4"/>
  <c r="M16" i="4"/>
  <c r="M19" i="3"/>
  <c r="R19" i="3"/>
  <c r="M25" i="3"/>
  <c r="R25" i="3"/>
  <c r="R10" i="2"/>
  <c r="M10" i="2"/>
  <c r="M9" i="1"/>
  <c r="R9" i="1"/>
  <c r="Q5" i="17"/>
  <c r="Q5" i="18"/>
  <c r="P5" i="18"/>
  <c r="J5" i="18" s="1"/>
  <c r="L5" i="18" s="1"/>
  <c r="Q4" i="18"/>
  <c r="P4" i="17"/>
  <c r="J4" i="17" s="1"/>
  <c r="L4" i="17" s="1"/>
  <c r="Q4" i="17"/>
  <c r="P5" i="17"/>
  <c r="J5" i="17" s="1"/>
  <c r="L5" i="17" s="1"/>
  <c r="Q6" i="16"/>
  <c r="P5" i="16"/>
  <c r="J5" i="16" s="1"/>
  <c r="L5" i="16" s="1"/>
  <c r="Q5" i="16"/>
  <c r="Q4" i="16"/>
  <c r="P4" i="16"/>
  <c r="J4" i="16" s="1"/>
  <c r="L4" i="16" s="1"/>
  <c r="M5" i="15"/>
  <c r="P6" i="16"/>
  <c r="J6" i="16" s="1"/>
  <c r="L6" i="16" s="1"/>
  <c r="P4" i="18"/>
  <c r="J4" i="18" s="1"/>
  <c r="L4" i="18" s="1"/>
  <c r="M6" i="18" l="1"/>
  <c r="M7" i="18"/>
  <c r="R5" i="18"/>
  <c r="M5" i="16"/>
  <c r="M5" i="17"/>
  <c r="R5" i="16"/>
  <c r="M6" i="16"/>
  <c r="M4" i="16"/>
  <c r="R4" i="17"/>
  <c r="M4" i="17"/>
  <c r="M5" i="18"/>
  <c r="R5" i="17"/>
  <c r="R4" i="16"/>
  <c r="R4" i="18"/>
  <c r="M4" i="18"/>
  <c r="R6" i="16"/>
</calcChain>
</file>

<file path=xl/sharedStrings.xml><?xml version="1.0" encoding="utf-8"?>
<sst xmlns="http://schemas.openxmlformats.org/spreadsheetml/2006/main" count="1292" uniqueCount="391">
  <si>
    <t>最高、低分扣除</t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</si>
  <si>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</si>
  <si>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</si>
  <si>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</si>
  <si>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</si>
  <si>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</si>
  <si>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</si>
  <si>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</si>
  <si>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</si>
  <si>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</si>
  <si>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</si>
  <si>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</si>
  <si>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</si>
  <si>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</si>
  <si>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</si>
  <si>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</si>
  <si>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</si>
  <si>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</si>
  <si>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</si>
  <si>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裁判員簽名:</t>
  </si>
  <si>
    <t>同分判定方式說明：當競賽成績同分後(最後得分)，將五位裁判給分中最高與最低分數總加平均後，此分數最接近原本分數者勝出。
若無法分出勝負，則同分者名次並列。</t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</si>
  <si>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</si>
  <si>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t>裁判長加減分</t>
  </si>
  <si>
    <t>裁判長加減分</t>
    <phoneticPr fontId="9" type="noConversion"/>
  </si>
  <si>
    <t>賽序</t>
    <phoneticPr fontId="9" type="noConversion"/>
  </si>
  <si>
    <t>備註: 合計7位選手參賽,取4名。</t>
    <phoneticPr fontId="9" type="noConversion"/>
  </si>
  <si>
    <t>備註: 合計3位選手參賽,取2名。</t>
    <phoneticPr fontId="9" type="noConversion"/>
  </si>
  <si>
    <t>備註: 合計9位選手參賽,取5名。</t>
    <phoneticPr fontId="9" type="noConversion"/>
  </si>
  <si>
    <t>備註: 合計5位選手參賽,取3名。</t>
    <phoneticPr fontId="9" type="noConversion"/>
  </si>
  <si>
    <t>一號 裁判</t>
    <phoneticPr fontId="9" type="noConversion"/>
  </si>
  <si>
    <t>備註: 合計3組選手參賽,取2名。</t>
    <phoneticPr fontId="9" type="noConversion"/>
  </si>
  <si>
    <t>備註: 合計2組選手參賽,取1名。</t>
    <phoneticPr fontId="9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</si>
  <si>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8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</si>
  <si>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9" type="noConversion"/>
  </si>
  <si>
    <r>
      <rPr>
        <sz val="14"/>
        <rFont val="標楷體"/>
        <family val="4"/>
        <charset val="136"/>
      </rPr>
      <t xml:space="preserve">總分 </t>
    </r>
    <r>
      <rPr>
        <sz val="8"/>
        <rFont val="標楷體"/>
        <family val="4"/>
        <charset val="136"/>
      </rPr>
      <t>(扣除高低分)</t>
    </r>
    <phoneticPr fontId="9" type="noConversion"/>
  </si>
  <si>
    <t>雲林縣115年春季縣長盃國武術錦標賽【國中女子組國術-南派棍術】比賽名單 甲1場</t>
    <phoneticPr fontId="8" type="noConversion"/>
  </si>
  <si>
    <t>王彥晶</t>
  </si>
  <si>
    <t>東仁國中</t>
  </si>
  <si>
    <t>吳婕瑀</t>
  </si>
  <si>
    <t>東南國中</t>
  </si>
  <si>
    <t>洪綵翎</t>
  </si>
  <si>
    <t>張怡宣</t>
  </si>
  <si>
    <t>斗六國中</t>
  </si>
  <si>
    <t>李昀瑾</t>
  </si>
  <si>
    <t>正心中學</t>
  </si>
  <si>
    <t>吳靖絨</t>
  </si>
  <si>
    <t>文生中學</t>
  </si>
  <si>
    <t>備註: 合計6位選手參賽,取3名。</t>
    <phoneticPr fontId="8" type="noConversion"/>
  </si>
  <si>
    <t>雲林縣115年春季縣長盃國武術錦標賽【國中男子組國術-南派棍術】比賽名單 甲2場</t>
    <phoneticPr fontId="9" type="noConversion"/>
  </si>
  <si>
    <t>蔡明宗</t>
  </si>
  <si>
    <t>飛沙國中</t>
  </si>
  <si>
    <t>曾浚騰</t>
  </si>
  <si>
    <t>崙背國中</t>
  </si>
  <si>
    <t>沈聖邦</t>
  </si>
  <si>
    <t>陳有琦</t>
  </si>
  <si>
    <t>元長國中</t>
  </si>
  <si>
    <t>温柏焱</t>
  </si>
  <si>
    <t>蘇彥舟</t>
  </si>
  <si>
    <t>蕭慶鴻</t>
  </si>
  <si>
    <t>建國國中</t>
  </si>
  <si>
    <t>丁苓蓁</t>
  </si>
  <si>
    <t>公誠國小</t>
  </si>
  <si>
    <t>張紫翎</t>
  </si>
  <si>
    <t>丁瑀晞</t>
  </si>
  <si>
    <t>尚德國小</t>
  </si>
  <si>
    <t>陳宥茹</t>
  </si>
  <si>
    <t>宏仁國小</t>
  </si>
  <si>
    <t>吳星妘</t>
  </si>
  <si>
    <t>吳暄郁</t>
  </si>
  <si>
    <t>謝宜郡</t>
  </si>
  <si>
    <t>明倫國小</t>
  </si>
  <si>
    <t>謝穎萱</t>
  </si>
  <si>
    <t>謝筑軒</t>
  </si>
  <si>
    <t>林歆媞</t>
  </si>
  <si>
    <t>廣興國小</t>
  </si>
  <si>
    <t>林宸萱</t>
  </si>
  <si>
    <t>林秝蓁</t>
  </si>
  <si>
    <t>林永婕</t>
  </si>
  <si>
    <t>蔦松國小</t>
  </si>
  <si>
    <t>陳亮妍</t>
  </si>
  <si>
    <t>信義國小</t>
  </si>
  <si>
    <t>吳芮姍</t>
  </si>
  <si>
    <t>温佳蓉</t>
  </si>
  <si>
    <t>文光國小</t>
  </si>
  <si>
    <t>楊雅瑄</t>
  </si>
  <si>
    <t>元長國小</t>
  </si>
  <si>
    <t>李婉萱</t>
  </si>
  <si>
    <t>吳芯瑗</t>
  </si>
  <si>
    <t>建華國小</t>
  </si>
  <si>
    <t>戴予潔</t>
  </si>
  <si>
    <t>崙豐國小</t>
  </si>
  <si>
    <t>林郁安</t>
  </si>
  <si>
    <t>王瑄綺</t>
  </si>
  <si>
    <t>備註: 合計22位選手參賽,取8名。</t>
    <phoneticPr fontId="9" type="noConversion"/>
  </si>
  <si>
    <t>雲林縣115年春季縣長盃國武術錦標賽【國小女子高年級組國術-南派棍術】比賽名單 甲3場</t>
    <phoneticPr fontId="9" type="noConversion"/>
  </si>
  <si>
    <t>雲林縣115年春季縣長盃國武術錦標賽【國小男子高年級組國術-南派棍術】比賽名單 甲4場</t>
    <phoneticPr fontId="9" type="noConversion"/>
  </si>
  <si>
    <t>林宥呈</t>
  </si>
  <si>
    <t>葉宥辰</t>
  </si>
  <si>
    <t>黃莛惟</t>
  </si>
  <si>
    <t>陳佑全</t>
  </si>
  <si>
    <t>黃宇翰</t>
  </si>
  <si>
    <t>林敬軒</t>
  </si>
  <si>
    <t>廖祥瑜</t>
  </si>
  <si>
    <t>崙背國小</t>
  </si>
  <si>
    <t>翁躍龍</t>
  </si>
  <si>
    <t>李易承</t>
  </si>
  <si>
    <t>郭星佑</t>
  </si>
  <si>
    <t>林杰樇</t>
  </si>
  <si>
    <t>黃振昌</t>
  </si>
  <si>
    <t>張維文</t>
  </si>
  <si>
    <t>林和豫</t>
  </si>
  <si>
    <t>湖松樺</t>
  </si>
  <si>
    <t>陳睿軒</t>
  </si>
  <si>
    <t>盧柏硯</t>
  </si>
  <si>
    <t>丁秉佑</t>
  </si>
  <si>
    <t>林東畯</t>
  </si>
  <si>
    <t>吳坤樺</t>
  </si>
  <si>
    <t>東光國小</t>
  </si>
  <si>
    <t>備註: 合計20位選手參賽,取8名。</t>
    <phoneticPr fontId="9" type="noConversion"/>
  </si>
  <si>
    <t>雲林縣115年春季縣長盃國武術錦標賽【國中女子組國術-北派棍術】比賽名單 甲5場</t>
    <phoneticPr fontId="9" type="noConversion"/>
  </si>
  <si>
    <t>王姿帷</t>
  </si>
  <si>
    <t>永年中學</t>
  </si>
  <si>
    <t>林佳茵</t>
  </si>
  <si>
    <t>吳孟翔</t>
  </si>
  <si>
    <t>陳宥靜</t>
  </si>
  <si>
    <t>歐軒妤</t>
  </si>
  <si>
    <t>許語恩</t>
  </si>
  <si>
    <t>備註: 合計6位選手參賽,取3名。</t>
    <phoneticPr fontId="9" type="noConversion"/>
  </si>
  <si>
    <t>雲林縣115年春季縣長盃國武術錦標賽【國小男子高年級組國術-北派棍術】比賽名單 甲6場</t>
    <phoneticPr fontId="9" type="noConversion"/>
  </si>
  <si>
    <t>吳逸軒</t>
  </si>
  <si>
    <t>鍾季恩</t>
  </si>
  <si>
    <t>施彥綸</t>
  </si>
  <si>
    <t>二崙國小</t>
  </si>
  <si>
    <t>葉哲瑋</t>
  </si>
  <si>
    <t>雲林縣115年春季縣長盃國武術錦標賽【國中女子組國術-長兵器】比賽名單 甲7場</t>
    <phoneticPr fontId="9" type="noConversion"/>
  </si>
  <si>
    <t>石郁慈</t>
  </si>
  <si>
    <t>王菁菁</t>
  </si>
  <si>
    <t>雲林縣115年春季縣長盃國武術錦標賽【國中男子組國術-長兵器】比賽名單 甲8場</t>
    <phoneticPr fontId="9" type="noConversion"/>
  </si>
  <si>
    <t>丁彥鈞</t>
  </si>
  <si>
    <t>台西國中</t>
  </si>
  <si>
    <t>鍾冠宇</t>
  </si>
  <si>
    <t>西螺國中</t>
  </si>
  <si>
    <t>陳泓銚</t>
  </si>
  <si>
    <t>黃浚洺</t>
  </si>
  <si>
    <t>李沐庭</t>
  </si>
  <si>
    <t>北港國中</t>
  </si>
  <si>
    <t>林哲宇</t>
  </si>
  <si>
    <t>陳威廷</t>
  </si>
  <si>
    <t>備註: 合計9位選手參賽,取5名。</t>
    <phoneticPr fontId="9" type="noConversion"/>
  </si>
  <si>
    <t>雲林縣115年春季縣長盃國武術錦標賽【國小女子高年級組國術-長兵器】比賽名單 甲9場</t>
    <phoneticPr fontId="9" type="noConversion"/>
  </si>
  <si>
    <t>廖苡倢</t>
  </si>
  <si>
    <t>林芷瑩</t>
  </si>
  <si>
    <t>李宥幸</t>
  </si>
  <si>
    <t>趙子彤</t>
  </si>
  <si>
    <t>黃姿樺</t>
  </si>
  <si>
    <t>張苡璇</t>
  </si>
  <si>
    <t>黃惠琳</t>
  </si>
  <si>
    <t>黃巧樂</t>
  </si>
  <si>
    <t>許硯涵</t>
  </si>
  <si>
    <t>林芷媱</t>
  </si>
  <si>
    <t>備註: 合計13位選手參賽,取7名。</t>
    <phoneticPr fontId="9" type="noConversion"/>
  </si>
  <si>
    <t>雲林縣115年春季縣長盃國武術錦標賽【國小男子高年級組國術-長兵器】比賽名單 甲10場</t>
    <phoneticPr fontId="9" type="noConversion"/>
  </si>
  <si>
    <t>林輊翰</t>
  </si>
  <si>
    <t>林佑叡</t>
  </si>
  <si>
    <t>莊晹安</t>
  </si>
  <si>
    <t>周冠佑</t>
  </si>
  <si>
    <t>黃聖鈞</t>
  </si>
  <si>
    <t>黃竑叡</t>
  </si>
  <si>
    <t>黃元鴻</t>
  </si>
  <si>
    <t>吳晨弘</t>
  </si>
  <si>
    <t>林宗諺</t>
  </si>
  <si>
    <t>陳少宇</t>
  </si>
  <si>
    <t>林晢硯</t>
  </si>
  <si>
    <t>丁彥翔</t>
  </si>
  <si>
    <t>林泳薰</t>
  </si>
  <si>
    <t>陳佑郡</t>
  </si>
  <si>
    <t>雲林縣115年春季縣長盃國武術錦標賽【國小女子低年級組國術-長兵器】比賽名單 甲11場</t>
    <phoneticPr fontId="9" type="noConversion"/>
  </si>
  <si>
    <t>林可晴</t>
  </si>
  <si>
    <t>黃歆喬</t>
  </si>
  <si>
    <t>蔡汶均</t>
  </si>
  <si>
    <t>南光國小</t>
  </si>
  <si>
    <t>吳采霏</t>
  </si>
  <si>
    <t>李沛宜</t>
  </si>
  <si>
    <t>邱璽安</t>
  </si>
  <si>
    <t>林芷珊</t>
  </si>
  <si>
    <t>林郁容</t>
  </si>
  <si>
    <t>雲林縣115年春季縣長盃國武術錦標賽【國小男子低年級組國術-長兵器】比賽名單 甲12場</t>
    <phoneticPr fontId="9" type="noConversion"/>
  </si>
  <si>
    <t>楊子樂</t>
  </si>
  <si>
    <t>安慶國小</t>
  </si>
  <si>
    <t>林原辰</t>
  </si>
  <si>
    <t>陳佑宗</t>
  </si>
  <si>
    <t>黃日謙</t>
  </si>
  <si>
    <t>郭祈賢</t>
  </si>
  <si>
    <t>蔡佺翰</t>
  </si>
  <si>
    <t>蔡彥程</t>
  </si>
  <si>
    <t>吳書丞</t>
  </si>
  <si>
    <t>蘇祐陞</t>
  </si>
  <si>
    <t>江承叡</t>
  </si>
  <si>
    <t>吳柏範</t>
  </si>
  <si>
    <t>林吉誠</t>
  </si>
  <si>
    <t>備註: 合計12位選手參賽,取6名。</t>
    <phoneticPr fontId="9" type="noConversion"/>
  </si>
  <si>
    <t>雲林縣115年春季縣長盃國武術錦標賽【國小男子低年級組國術-五步拳】比賽名單 甲13場</t>
    <phoneticPr fontId="9" type="noConversion"/>
  </si>
  <si>
    <t>林昊頵</t>
  </si>
  <si>
    <t>林晟澤</t>
  </si>
  <si>
    <t>維多利亞小學</t>
  </si>
  <si>
    <t>黃堃哲</t>
  </si>
  <si>
    <t>成功國小</t>
  </si>
  <si>
    <t>林詣凱</t>
  </si>
  <si>
    <t>翁躍翔</t>
  </si>
  <si>
    <t>林玹進</t>
  </si>
  <si>
    <t>莿桐國小</t>
  </si>
  <si>
    <t>林玹緯</t>
  </si>
  <si>
    <t>陳宥澄</t>
  </si>
  <si>
    <t>鹿場國小</t>
  </si>
  <si>
    <t>王昶羽</t>
  </si>
  <si>
    <t>鎮東國小</t>
  </si>
  <si>
    <t>黃晨華</t>
  </si>
  <si>
    <t>吳承竑</t>
  </si>
  <si>
    <t>林秉暘</t>
  </si>
  <si>
    <t>保長國小</t>
  </si>
  <si>
    <t>黃文勝</t>
  </si>
  <si>
    <t>鎮西國小</t>
  </si>
  <si>
    <t>涂于峯</t>
  </si>
  <si>
    <t>大美國小</t>
  </si>
  <si>
    <t>丁品辰</t>
  </si>
  <si>
    <t>雲林國小</t>
  </si>
  <si>
    <t>黃奕叡</t>
  </si>
  <si>
    <t>李宇恆</t>
  </si>
  <si>
    <t>陳胤仰</t>
  </si>
  <si>
    <t>桂林國小</t>
  </si>
  <si>
    <t>陳展佑</t>
  </si>
  <si>
    <t>林凱倫</t>
  </si>
  <si>
    <t>許皓崴</t>
  </si>
  <si>
    <t>林晉楷</t>
  </si>
  <si>
    <t>鄭仁富</t>
  </si>
  <si>
    <t>久安國小</t>
  </si>
  <si>
    <t>備註: 合計24位選手參賽,取8名。</t>
    <phoneticPr fontId="9" type="noConversion"/>
  </si>
  <si>
    <t>雲林縣115年春季縣長盃國武術錦標賽【國小女子低年級組國術-五步拳】比賽名單 甲14場</t>
    <phoneticPr fontId="9" type="noConversion"/>
  </si>
  <si>
    <t>魏郁璇</t>
  </si>
  <si>
    <t>陳語欣</t>
  </si>
  <si>
    <t>許寓溱</t>
  </si>
  <si>
    <t>周品辰</t>
  </si>
  <si>
    <t>周昀萱</t>
  </si>
  <si>
    <t>顏聿妡</t>
  </si>
  <si>
    <t>張僕珊</t>
  </si>
  <si>
    <t>斗六國小</t>
  </si>
  <si>
    <t>郭怡芯</t>
  </si>
  <si>
    <t>吳婕筠</t>
  </si>
  <si>
    <t>吳宥璇</t>
  </si>
  <si>
    <t>林靜忻</t>
  </si>
  <si>
    <t>張巧弦</t>
  </si>
  <si>
    <t>蔡沐妘</t>
  </si>
  <si>
    <t>張語淳</t>
  </si>
  <si>
    <t>蔡欣諭</t>
  </si>
  <si>
    <t>曾羽彤</t>
  </si>
  <si>
    <t>盛琬鈞</t>
  </si>
  <si>
    <t>饒平國小</t>
  </si>
  <si>
    <t>林初洵</t>
  </si>
  <si>
    <t>吳沐蓉</t>
  </si>
  <si>
    <t>黃子芸</t>
  </si>
  <si>
    <t>陳思涵</t>
  </si>
  <si>
    <t>林盈庭</t>
  </si>
  <si>
    <t>林凱欣</t>
  </si>
  <si>
    <t>丁巧昀</t>
  </si>
  <si>
    <t>鄭又瑜</t>
  </si>
  <si>
    <t>黃宛翎</t>
  </si>
  <si>
    <t>備註: 合計26組選手參賽,取8名。</t>
    <phoneticPr fontId="9" type="noConversion"/>
  </si>
  <si>
    <t>雲林縣115年春季縣長盃國武術錦標賽【幼兒男生組國術-五步拳】比賽名單 甲15場</t>
    <phoneticPr fontId="9" type="noConversion"/>
  </si>
  <si>
    <t>蒂兒拉幼兒園</t>
    <phoneticPr fontId="9" type="noConversion"/>
  </si>
  <si>
    <t>陳子秉</t>
    <phoneticPr fontId="9" type="noConversion"/>
  </si>
  <si>
    <t>小星星幼兒園</t>
    <phoneticPr fontId="9" type="noConversion"/>
  </si>
  <si>
    <t>賴佾謙</t>
    <phoneticPr fontId="9" type="noConversion"/>
  </si>
  <si>
    <t>善導幼兒園</t>
  </si>
  <si>
    <t>雲林縣115年春季縣長盃國武術錦標賽【幼兒女生組國術-五步拳】比賽名單 甲16場</t>
    <phoneticPr fontId="9" type="noConversion"/>
  </si>
  <si>
    <t>黃芃媗</t>
    <phoneticPr fontId="9" type="noConversion"/>
  </si>
  <si>
    <t>讀經班</t>
    <phoneticPr fontId="9" type="noConversion"/>
  </si>
  <si>
    <t>黃宇佳</t>
    <phoneticPr fontId="9" type="noConversion"/>
  </si>
  <si>
    <t>盛毓萁</t>
    <phoneticPr fontId="9" type="noConversion"/>
  </si>
  <si>
    <t>雲林縣115年春季縣長盃國武術錦標賽【國中女子組國術-短兵器】比賽名單 甲17場</t>
    <phoneticPr fontId="9" type="noConversion"/>
  </si>
  <si>
    <t>孫邡瑜</t>
  </si>
  <si>
    <t>游硯晴</t>
  </si>
  <si>
    <t>雲林國中</t>
  </si>
  <si>
    <t>雲林縣115年春季縣長盃國武術錦標賽【國中男子組國術-短兵器】比賽名單 甲18場</t>
    <phoneticPr fontId="9" type="noConversion"/>
  </si>
  <si>
    <t>賴秉澤</t>
  </si>
  <si>
    <t>張丞毅</t>
  </si>
  <si>
    <t>陳育勛</t>
  </si>
  <si>
    <t>吳易齊</t>
  </si>
  <si>
    <t>莿桐國中</t>
  </si>
  <si>
    <t>備註: 合計4組選手參賽,取2名。</t>
    <phoneticPr fontId="9" type="noConversion"/>
  </si>
  <si>
    <t>雲林縣115年春季縣長盃國武術錦標賽【國中女子組國術-金羅漢少林連環拳】比賽名單 甲19場</t>
    <phoneticPr fontId="9" type="noConversion"/>
  </si>
  <si>
    <t>洪子馨</t>
  </si>
  <si>
    <t>邱韵涵</t>
  </si>
  <si>
    <t>鄭心瑜</t>
  </si>
  <si>
    <t>吳晏菱</t>
  </si>
  <si>
    <t>廖采玲</t>
  </si>
  <si>
    <t>備註: 合計6組選手參賽,取3名。</t>
    <phoneticPr fontId="9" type="noConversion"/>
  </si>
  <si>
    <t>雲林縣115年春季縣長盃國武術錦標賽【國中男子組國術-金羅漢少林連環拳】比賽名單 甲20場</t>
    <phoneticPr fontId="9" type="noConversion"/>
  </si>
  <si>
    <t>余旻佑</t>
  </si>
  <si>
    <t>林長詣</t>
  </si>
  <si>
    <t>陳彥宇</t>
  </si>
  <si>
    <t>林毓晴</t>
  </si>
  <si>
    <t>雲林縣115年春季縣長盃國武術錦標賽【國小女子低年級組國術-金羅漢少林連環拳】比賽名單 甲21場</t>
    <phoneticPr fontId="9" type="noConversion"/>
  </si>
  <si>
    <t>陳宣妤</t>
  </si>
  <si>
    <t>吳宜臻</t>
  </si>
  <si>
    <t>吳宜埁</t>
  </si>
  <si>
    <t>黃頤綾</t>
  </si>
  <si>
    <t>鎮南國小</t>
  </si>
  <si>
    <t>林芷瑀</t>
  </si>
  <si>
    <t>王韻菲</t>
  </si>
  <si>
    <t>備註: 合計17組選手參賽,取8名。</t>
    <phoneticPr fontId="9" type="noConversion"/>
  </si>
  <si>
    <t>雲林縣115年春季縣長盃國武術錦標賽【國小男子低年級組國術-金羅漢少林連環拳】比賽名單 甲22場</t>
    <phoneticPr fontId="9" type="noConversion"/>
  </si>
  <si>
    <t>張展中</t>
  </si>
  <si>
    <t>鄭閎元</t>
  </si>
  <si>
    <t>毛羿凱</t>
  </si>
  <si>
    <t>陳昱諺</t>
  </si>
  <si>
    <t>林嵩賀</t>
  </si>
  <si>
    <t>丁柏榮</t>
  </si>
  <si>
    <t>台西國小</t>
  </si>
  <si>
    <t>陳敬憲</t>
  </si>
  <si>
    <t>林鴻銘</t>
  </si>
  <si>
    <t>王宣之</t>
  </si>
  <si>
    <t>吳昕洋</t>
  </si>
  <si>
    <t>廖博宇</t>
  </si>
  <si>
    <t>黃士紘</t>
  </si>
  <si>
    <t>黃侹瑋</t>
  </si>
  <si>
    <t>葉錦翰</t>
  </si>
  <si>
    <t>楊祈駿</t>
  </si>
  <si>
    <t>陳彥霖</t>
  </si>
  <si>
    <t>備註: 合計23組選手參賽,取8名。</t>
    <phoneticPr fontId="9" type="noConversion"/>
  </si>
  <si>
    <t>雲林縣115年春季縣長盃國武術錦標賽【國小女子高年級組國術-金羅漢少林連環拳】比賽名單 甲23場</t>
    <phoneticPr fontId="9" type="noConversion"/>
  </si>
  <si>
    <t>黃妍潔</t>
  </si>
  <si>
    <t>李昀穎</t>
  </si>
  <si>
    <t>劉芷榕</t>
  </si>
  <si>
    <t>王柔驊</t>
  </si>
  <si>
    <t>蔡欣橞</t>
  </si>
  <si>
    <t>三崙國小</t>
  </si>
  <si>
    <t>張詠甯</t>
  </si>
  <si>
    <t>陳致諺</t>
  </si>
  <si>
    <t>林佩萱</t>
  </si>
  <si>
    <t>張馨尹</t>
  </si>
  <si>
    <t>張莞榆</t>
  </si>
  <si>
    <t>陳星妤</t>
  </si>
  <si>
    <t>黃詠宸</t>
  </si>
  <si>
    <t>傅姵涵</t>
  </si>
  <si>
    <t>復興國小</t>
  </si>
  <si>
    <t>周純妤</t>
  </si>
  <si>
    <t>許庭婷</t>
  </si>
  <si>
    <t>張育瑗</t>
  </si>
  <si>
    <t>徐巧恩</t>
  </si>
  <si>
    <t>吳襄希</t>
  </si>
  <si>
    <t>陳品蓉</t>
  </si>
  <si>
    <t>吳幸蓉</t>
  </si>
  <si>
    <t>邱靖云</t>
  </si>
  <si>
    <t>林郁芸</t>
  </si>
  <si>
    <t>陳宜昕</t>
  </si>
  <si>
    <t>備註: 合計24組選手參賽,取8名。</t>
    <phoneticPr fontId="9" type="noConversion"/>
  </si>
  <si>
    <t>葉橙柄</t>
  </si>
  <si>
    <t>賴宥橙</t>
  </si>
  <si>
    <t>王宥閎</t>
  </si>
  <si>
    <t>吳瑞富</t>
  </si>
  <si>
    <t>吳彥澄</t>
  </si>
  <si>
    <t>周紘宇</t>
  </si>
  <si>
    <t>余禾宏</t>
  </si>
  <si>
    <t>謝宇盛</t>
  </si>
  <si>
    <t>林軍廷</t>
  </si>
  <si>
    <t>黃巳柏</t>
  </si>
  <si>
    <t>張邑睿</t>
  </si>
  <si>
    <t>吳孟恩</t>
  </si>
  <si>
    <t>陳柏叡</t>
  </si>
  <si>
    <t>陳能一</t>
  </si>
  <si>
    <t>吳秉禾</t>
  </si>
  <si>
    <t>王宥迪</t>
  </si>
  <si>
    <t>凌尚詣</t>
  </si>
  <si>
    <t>吳展銘</t>
  </si>
  <si>
    <t>李承翰</t>
  </si>
  <si>
    <t>雲林縣115年春季縣長盃國武術錦標賽【國小男子高年級組國術-金羅漢少林連環拳】比賽名單 甲24場</t>
    <phoneticPr fontId="9" type="noConversion"/>
  </si>
  <si>
    <t>雲林縣115年春季縣長盃國武術錦標賽【國中男子組國術-內家拳】比賽名單 甲25場</t>
    <phoneticPr fontId="9" type="noConversion"/>
  </si>
  <si>
    <t>雲林縣115年春季縣長盃國武術錦標賽【國中女子組國術-內家拳】比賽名單 甲26場</t>
    <phoneticPr fontId="9" type="noConversion"/>
  </si>
  <si>
    <t>張萱薇</t>
  </si>
  <si>
    <t>劉宥均</t>
  </si>
  <si>
    <t>雲林縣115年春季縣長盃國武術錦標賽【國小男子高年級組國術-內家拳】比賽名單 甲27場</t>
    <phoneticPr fontId="9" type="noConversion"/>
  </si>
  <si>
    <t>劉宥賢</t>
  </si>
  <si>
    <t>李原臻</t>
  </si>
  <si>
    <t>雲林縣115年春季縣長盃國武術錦標賽【國小女子高年級組國術-內家拳】比賽名單 甲28場</t>
    <phoneticPr fontId="9" type="noConversion"/>
  </si>
  <si>
    <t>林育杞</t>
  </si>
  <si>
    <t>鍾宥靜</t>
  </si>
  <si>
    <t>王庭妤</t>
  </si>
  <si>
    <t>吳易臻</t>
  </si>
  <si>
    <t>林湘穎</t>
  </si>
  <si>
    <t>備註: 合計8組選手參賽,取4名。</t>
    <phoneticPr fontId="9" type="noConversion"/>
  </si>
  <si>
    <t>黃律暟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</si>
</sst>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2" x14ac:knownFonts="1">
    <font>
      <sz val="12"/>
      <color indexed="8"/>
      <name val="新細明體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  <charset val="136"/>
    </font>
    <font>
      <sz val="12"/>
      <color indexed="8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177" fontId="1" fillId="0" borderId="0" xfId="0" applyNumberFormat="1" applyFont="1">
      <alignment vertical="center"/>
    </xf>
    <xf numFmtId="0" fontId="5" fillId="0" borderId="0" xfId="0" applyFont="1" applyAlignment="1">
      <alignment vertical="center" wrapText="1"/>
    </xf>
    <xf numFmtId="176" fontId="1" fillId="0" borderId="0" xfId="0" applyNumberFormat="1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8"/>
  <sheetViews>
    <sheetView zoomScale="85" zoomScaleNormal="85" workbookViewId="0">
      <selection activeCell="AA8" sqref="AA8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3320312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88671875" style="1" customWidth="1"/>
    <col min="16" max="16" width="9.6640625" style="2" customWidth="1"/>
    <col min="17" max="17" width="8.44140625" style="2" customWidth="1"/>
    <col min="18" max="18" width="15" style="1" customWidth="1"/>
    <col min="19" max="16384" width="9" style="1"/>
  </cols>
  <sheetData>
    <row r="1" spans="1:18" ht="27.6" customHeight="1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16"/>
      <c r="O1" s="16"/>
      <c r="P1" s="17"/>
      <c r="Q1" s="17"/>
      <c r="R1" s="16"/>
    </row>
    <row r="2" spans="1:18" ht="24.6" customHeight="1" x14ac:dyDescent="0.3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32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36</v>
      </c>
      <c r="C4" s="25" t="s">
        <v>37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38</v>
      </c>
      <c r="C5" s="25" t="s">
        <v>39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45</v>
      </c>
      <c r="C6" s="25" t="s">
        <v>46</v>
      </c>
      <c r="D6" s="4"/>
      <c r="E6" s="4"/>
      <c r="F6" s="4"/>
      <c r="G6" s="4"/>
      <c r="H6" s="16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4">
        <v>4</v>
      </c>
      <c r="B7" s="25" t="s">
        <v>41</v>
      </c>
      <c r="C7" s="25" t="s">
        <v>42</v>
      </c>
      <c r="D7" s="4"/>
      <c r="E7" s="4"/>
      <c r="F7" s="4"/>
      <c r="G7" s="4"/>
      <c r="H7" s="4"/>
      <c r="I7" s="14">
        <f>SUM(D7:H7)</f>
        <v>0</v>
      </c>
      <c r="J7" s="14">
        <f>SUM(P7/3)</f>
        <v>0</v>
      </c>
      <c r="K7" s="4"/>
      <c r="L7" s="4">
        <f t="shared" ref="L7:L8" si="8">SUM(J7:K7)</f>
        <v>0</v>
      </c>
      <c r="M7" s="4">
        <f>RANK(L7,$L$4:$L$8)</f>
        <v>1</v>
      </c>
      <c r="N7" s="4">
        <f t="shared" ref="N7:N8" si="9">MAX(D7:H7)</f>
        <v>0</v>
      </c>
      <c r="O7" s="4">
        <f t="shared" ref="O7:O8" si="10">MIN(D7:H7)</f>
        <v>0</v>
      </c>
      <c r="P7" s="22">
        <f t="shared" ref="P7:P8" si="11">SUM(I7-N7-O7)</f>
        <v>0</v>
      </c>
      <c r="Q7" s="22">
        <f t="shared" ref="Q7:Q8" si="12">AVERAGE(N7:O7)</f>
        <v>0</v>
      </c>
      <c r="R7" s="20">
        <f t="shared" ref="R7:R8" si="13">L7-Q7</f>
        <v>0</v>
      </c>
    </row>
    <row r="8" spans="1:18" ht="36.9" customHeight="1" x14ac:dyDescent="0.3">
      <c r="A8" s="4">
        <v>5</v>
      </c>
      <c r="B8" s="25" t="s">
        <v>43</v>
      </c>
      <c r="C8" s="25" t="s">
        <v>44</v>
      </c>
      <c r="D8" s="4"/>
      <c r="E8" s="4"/>
      <c r="F8" s="4"/>
      <c r="G8" s="4"/>
      <c r="H8" s="4"/>
      <c r="I8" s="14">
        <f>SUM(D8:H8)</f>
        <v>0</v>
      </c>
      <c r="J8" s="14">
        <f>SUM(P8/3)</f>
        <v>0</v>
      </c>
      <c r="K8" s="4"/>
      <c r="L8" s="4">
        <f t="shared" si="8"/>
        <v>0</v>
      </c>
      <c r="M8" s="4">
        <f>RANK(L8,$L$4:$L$8)</f>
        <v>1</v>
      </c>
      <c r="N8" s="4">
        <f t="shared" si="9"/>
        <v>0</v>
      </c>
      <c r="O8" s="4">
        <f t="shared" si="10"/>
        <v>0</v>
      </c>
      <c r="P8" s="22">
        <f t="shared" si="11"/>
        <v>0</v>
      </c>
      <c r="Q8" s="22">
        <f t="shared" si="12"/>
        <v>0</v>
      </c>
      <c r="R8" s="20">
        <f t="shared" si="13"/>
        <v>0</v>
      </c>
    </row>
    <row r="9" spans="1:18" ht="36.9" customHeight="1" x14ac:dyDescent="0.3">
      <c r="A9" s="4">
        <v>6</v>
      </c>
      <c r="B9" s="25" t="s">
        <v>40</v>
      </c>
      <c r="C9" s="25" t="s">
        <v>39</v>
      </c>
      <c r="D9" s="4"/>
      <c r="E9" s="4"/>
      <c r="F9" s="4"/>
      <c r="G9" s="4"/>
      <c r="H9" s="4"/>
      <c r="I9" s="14">
        <f>SUM(D9:H9)</f>
        <v>0</v>
      </c>
      <c r="J9" s="14">
        <f>SUM(P9/3)</f>
        <v>0</v>
      </c>
      <c r="K9" s="4"/>
      <c r="L9" s="4">
        <f t="shared" ref="L9" si="14">SUM(J9:K9)</f>
        <v>0</v>
      </c>
      <c r="M9" s="4">
        <f>RANK(L9,$L$4:$L$8)</f>
        <v>1</v>
      </c>
      <c r="N9" s="4">
        <f t="shared" ref="N9" si="15">MAX(D9:H9)</f>
        <v>0</v>
      </c>
      <c r="O9" s="4">
        <f t="shared" ref="O9" si="16">MIN(D9:H9)</f>
        <v>0</v>
      </c>
      <c r="P9" s="22">
        <f t="shared" ref="P9" si="17">SUM(I9-N9-O9)</f>
        <v>0</v>
      </c>
      <c r="Q9" s="22">
        <f t="shared" ref="Q9" si="18">AVERAGE(N9:O9)</f>
        <v>0</v>
      </c>
      <c r="R9" s="20">
        <f t="shared" ref="R9" si="19">L9-Q9</f>
        <v>0</v>
      </c>
    </row>
    <row r="10" spans="1:18" ht="36.9" customHeight="1" x14ac:dyDescent="0.3">
      <c r="A10" s="32" t="s">
        <v>47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"/>
      <c r="Q10" s="3"/>
      <c r="R10" s="11"/>
    </row>
    <row r="11" spans="1:18" ht="36.9" customHeight="1" x14ac:dyDescent="0.3">
      <c r="A11" s="11"/>
      <c r="B11" s="11"/>
      <c r="C11" s="29" t="s">
        <v>19</v>
      </c>
      <c r="D11" s="29"/>
      <c r="E11" s="29"/>
      <c r="F11" s="11"/>
      <c r="G11" s="13"/>
      <c r="H11" s="13"/>
      <c r="I11" s="13"/>
      <c r="J11" s="13"/>
      <c r="K11" s="13"/>
      <c r="L11" s="13"/>
      <c r="M11" s="13"/>
      <c r="N11" s="13"/>
      <c r="O11" s="13"/>
      <c r="P11" s="3"/>
      <c r="Q11" s="3"/>
      <c r="R11" s="11"/>
    </row>
    <row r="12" spans="1:18" ht="36.9" customHeight="1" x14ac:dyDescent="0.3">
      <c r="A12" s="30" t="s">
        <v>20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idden="1" x14ac:dyDescent="0.3"/>
    <row r="14" spans="1:18" hidden="1" x14ac:dyDescent="0.3"/>
    <row r="15" spans="1:18" hidden="1" x14ac:dyDescent="0.3"/>
    <row r="16" spans="1:18" hidden="1" x14ac:dyDescent="0.3"/>
    <row r="17" hidden="1" x14ac:dyDescent="0.3"/>
    <row r="18" hidden="1" x14ac:dyDescent="0.3"/>
  </sheetData>
  <mergeCells count="6">
    <mergeCell ref="N2:P2"/>
    <mergeCell ref="Q2:R2"/>
    <mergeCell ref="A10:O10"/>
    <mergeCell ref="C11:E11"/>
    <mergeCell ref="A12:R12"/>
    <mergeCell ref="A1:M2"/>
  </mergeCells>
  <phoneticPr fontId="8" type="noConversion"/>
  <pageMargins left="0.45" right="0.26874999999999999" top="0.57916666666666705" bottom="0.53888888888888897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13"/>
  <sheetViews>
    <sheetView zoomScale="83" zoomScaleNormal="83" workbookViewId="0">
      <selection activeCell="A13" sqref="A13:R1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8.44140625" style="1" customWidth="1"/>
    <col min="15" max="15" width="8" style="1" customWidth="1"/>
    <col min="16" max="16" width="9.44140625" style="2" customWidth="1"/>
    <col min="17" max="17" width="8.21875" style="2" customWidth="1"/>
    <col min="18" max="18" width="13.21875" style="1" customWidth="1"/>
    <col min="19" max="16384" width="9" style="1"/>
  </cols>
  <sheetData>
    <row r="1" spans="1:18" ht="27.6" customHeight="1" x14ac:dyDescent="0.3">
      <c r="A1" s="26" t="s">
        <v>48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6"/>
      <c r="O1" s="16"/>
      <c r="P1" s="17"/>
      <c r="Q1" s="17"/>
      <c r="R1" s="16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53</v>
      </c>
      <c r="C4" s="25" t="s">
        <v>52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54</v>
      </c>
      <c r="C5" s="25" t="s">
        <v>55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49</v>
      </c>
      <c r="C6" s="25" t="s">
        <v>50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4">
        <v>4</v>
      </c>
      <c r="B7" s="25" t="s">
        <v>57</v>
      </c>
      <c r="C7" s="25" t="s">
        <v>55</v>
      </c>
      <c r="D7" s="4"/>
      <c r="E7" s="4"/>
      <c r="F7" s="4"/>
      <c r="G7" s="4"/>
      <c r="H7" s="4"/>
      <c r="I7" s="14">
        <f>SUM(D7:H7)</f>
        <v>0</v>
      </c>
      <c r="J7" s="14">
        <f>SUM(P7/3)</f>
        <v>0</v>
      </c>
      <c r="K7" s="4"/>
      <c r="L7" s="4">
        <f t="shared" ref="L7:L9" si="8">SUM(J7:K7)</f>
        <v>0</v>
      </c>
      <c r="M7" s="4">
        <f>RANK(L7,$L$4:$L$8)</f>
        <v>1</v>
      </c>
      <c r="N7" s="4">
        <f t="shared" ref="N7:N9" si="9">MAX(D7:H7)</f>
        <v>0</v>
      </c>
      <c r="O7" s="4">
        <f t="shared" ref="O7:O9" si="10">MIN(D7:H7)</f>
        <v>0</v>
      </c>
      <c r="P7" s="22">
        <f t="shared" ref="P7:P9" si="11">SUM(I7-N7-O7)</f>
        <v>0</v>
      </c>
      <c r="Q7" s="22">
        <f t="shared" ref="Q7:Q9" si="12">AVERAGE(N7:O7)</f>
        <v>0</v>
      </c>
      <c r="R7" s="20">
        <f t="shared" ref="R7:R9" si="13">L7-Q7</f>
        <v>0</v>
      </c>
    </row>
    <row r="8" spans="1:18" ht="36.9" customHeight="1" x14ac:dyDescent="0.3">
      <c r="A8" s="4">
        <v>5</v>
      </c>
      <c r="B8" s="25" t="s">
        <v>58</v>
      </c>
      <c r="C8" s="25" t="s">
        <v>59</v>
      </c>
      <c r="D8" s="4"/>
      <c r="E8" s="4"/>
      <c r="F8" s="4"/>
      <c r="G8" s="4"/>
      <c r="H8" s="4"/>
      <c r="I8" s="14">
        <f>SUM(D8:H8)</f>
        <v>0</v>
      </c>
      <c r="J8" s="14">
        <f>SUM(P8/3)</f>
        <v>0</v>
      </c>
      <c r="K8" s="4"/>
      <c r="L8" s="4">
        <f t="shared" si="8"/>
        <v>0</v>
      </c>
      <c r="M8" s="4">
        <f>RANK(L8,$L$4:$L$8)</f>
        <v>1</v>
      </c>
      <c r="N8" s="4">
        <f t="shared" si="9"/>
        <v>0</v>
      </c>
      <c r="O8" s="4">
        <f t="shared" si="10"/>
        <v>0</v>
      </c>
      <c r="P8" s="22">
        <f t="shared" si="11"/>
        <v>0</v>
      </c>
      <c r="Q8" s="22">
        <f t="shared" si="12"/>
        <v>0</v>
      </c>
      <c r="R8" s="20">
        <f t="shared" si="13"/>
        <v>0</v>
      </c>
    </row>
    <row r="9" spans="1:18" ht="36.9" customHeight="1" x14ac:dyDescent="0.3">
      <c r="A9" s="4">
        <v>6</v>
      </c>
      <c r="B9" s="25" t="s">
        <v>51</v>
      </c>
      <c r="C9" s="25" t="s">
        <v>52</v>
      </c>
      <c r="D9" s="4"/>
      <c r="E9" s="4"/>
      <c r="F9" s="4"/>
      <c r="G9" s="4"/>
      <c r="H9" s="4"/>
      <c r="I9" s="14">
        <f>SUM(D9:H9)</f>
        <v>0</v>
      </c>
      <c r="J9" s="14">
        <f>SUM(P9/3)</f>
        <v>0</v>
      </c>
      <c r="K9" s="4"/>
      <c r="L9" s="4">
        <f t="shared" si="8"/>
        <v>0</v>
      </c>
      <c r="M9" s="4">
        <f>RANK(L9,$L$4:$L$8)</f>
        <v>1</v>
      </c>
      <c r="N9" s="4">
        <f t="shared" si="9"/>
        <v>0</v>
      </c>
      <c r="O9" s="4">
        <f t="shared" si="10"/>
        <v>0</v>
      </c>
      <c r="P9" s="22">
        <f t="shared" si="11"/>
        <v>0</v>
      </c>
      <c r="Q9" s="22">
        <f t="shared" si="12"/>
        <v>0</v>
      </c>
      <c r="R9" s="20">
        <f t="shared" si="13"/>
        <v>0</v>
      </c>
    </row>
    <row r="10" spans="1:18" ht="36.9" customHeight="1" x14ac:dyDescent="0.3">
      <c r="A10" s="4">
        <v>7</v>
      </c>
      <c r="B10" s="25" t="s">
        <v>56</v>
      </c>
      <c r="C10" s="25" t="s">
        <v>55</v>
      </c>
      <c r="D10" s="4"/>
      <c r="E10" s="4"/>
      <c r="F10" s="4"/>
      <c r="G10" s="4"/>
      <c r="H10" s="4"/>
      <c r="I10" s="14">
        <f>SUM(D10:H10)</f>
        <v>0</v>
      </c>
      <c r="J10" s="14">
        <f>SUM(P10/3)</f>
        <v>0</v>
      </c>
      <c r="K10" s="4"/>
      <c r="L10" s="4">
        <f t="shared" ref="L10" si="14">SUM(J10:K10)</f>
        <v>0</v>
      </c>
      <c r="M10" s="4">
        <f>RANK(L10,$L$4:$L$8)</f>
        <v>1</v>
      </c>
      <c r="N10" s="4">
        <f t="shared" ref="N10" si="15">MAX(D10:H10)</f>
        <v>0</v>
      </c>
      <c r="O10" s="4">
        <f t="shared" ref="O10" si="16">MIN(D10:H10)</f>
        <v>0</v>
      </c>
      <c r="P10" s="22">
        <f t="shared" ref="P10" si="17">SUM(I10-N10-O10)</f>
        <v>0</v>
      </c>
      <c r="Q10" s="22">
        <f t="shared" ref="Q10" si="18">AVERAGE(N10:O10)</f>
        <v>0</v>
      </c>
      <c r="R10" s="20">
        <f t="shared" ref="R10" si="19">L10-Q10</f>
        <v>0</v>
      </c>
    </row>
    <row r="11" spans="1:18" ht="36.9" customHeight="1" x14ac:dyDescent="0.3">
      <c r="A11" s="32" t="s">
        <v>25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"/>
      <c r="Q11" s="3"/>
      <c r="R11" s="11"/>
    </row>
    <row r="12" spans="1:18" ht="36.9" customHeight="1" x14ac:dyDescent="0.3">
      <c r="A12" s="11"/>
      <c r="B12" s="11"/>
      <c r="C12" s="29" t="s">
        <v>19</v>
      </c>
      <c r="D12" s="29"/>
      <c r="E12" s="29"/>
      <c r="F12" s="11"/>
      <c r="G12" s="13"/>
      <c r="H12" s="13"/>
      <c r="I12" s="13"/>
      <c r="J12" s="13"/>
      <c r="K12" s="13"/>
      <c r="L12" s="13"/>
      <c r="M12" s="13"/>
      <c r="N12" s="13"/>
      <c r="O12" s="13"/>
      <c r="P12" s="3"/>
      <c r="Q12" s="3"/>
      <c r="R12" s="11"/>
    </row>
    <row r="13" spans="1:18" ht="36.9" customHeight="1" x14ac:dyDescent="0.3">
      <c r="A13" s="30" t="s">
        <v>20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</row>
  </sheetData>
  <mergeCells count="6">
    <mergeCell ref="N2:P2"/>
    <mergeCell ref="Q2:R2"/>
    <mergeCell ref="A11:O11"/>
    <mergeCell ref="C12:E12"/>
    <mergeCell ref="A13:R13"/>
    <mergeCell ref="A1:M2"/>
  </mergeCells>
  <phoneticPr fontId="9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8"/>
  <sheetViews>
    <sheetView topLeftCell="A5" zoomScale="66" zoomScaleNormal="66" workbookViewId="0">
      <selection activeCell="T20" sqref="T20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9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8" style="1" customWidth="1"/>
    <col min="16" max="16" width="9.21875" style="2" customWidth="1"/>
    <col min="17" max="17" width="8.21875" style="2" customWidth="1"/>
    <col min="18" max="18" width="13.77734375" style="1" customWidth="1"/>
    <col min="19" max="16384" width="9" style="1"/>
  </cols>
  <sheetData>
    <row r="1" spans="1:18" ht="27.6" customHeight="1" x14ac:dyDescent="0.3">
      <c r="A1" s="31" t="s">
        <v>94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6"/>
      <c r="O1" s="16"/>
      <c r="P1" s="17"/>
      <c r="Q1" s="17"/>
      <c r="R1" s="16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60</v>
      </c>
      <c r="C4" s="25" t="s">
        <v>61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:N11" si="0">MAX(D4:H4)</f>
        <v>0</v>
      </c>
      <c r="O4" s="4">
        <f t="shared" ref="O4:O11" si="1">MIN(D4:H4)</f>
        <v>0</v>
      </c>
      <c r="P4" s="22">
        <f t="shared" ref="P4:P11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63</v>
      </c>
      <c r="C5" s="25" t="s">
        <v>64</v>
      </c>
      <c r="D5" s="4"/>
      <c r="E5" s="4"/>
      <c r="F5" s="4"/>
      <c r="G5" s="4"/>
      <c r="H5" s="4"/>
      <c r="I5" s="14">
        <f t="shared" ref="I5:I12" si="3">SUM(D5:H5)</f>
        <v>0</v>
      </c>
      <c r="J5" s="14">
        <f t="shared" ref="J5:J12" si="4">SUM(P5/3)</f>
        <v>0</v>
      </c>
      <c r="K5" s="14"/>
      <c r="L5" s="14">
        <f t="shared" ref="L5:L12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:Q12" si="6">AVERAGE(N5:O5)</f>
        <v>0</v>
      </c>
      <c r="R5" s="20">
        <f t="shared" ref="R5:R12" si="7">L5-Q5</f>
        <v>0</v>
      </c>
    </row>
    <row r="6" spans="1:18" ht="36.9" customHeight="1" x14ac:dyDescent="0.3">
      <c r="A6" s="4">
        <v>3</v>
      </c>
      <c r="B6" s="25" t="s">
        <v>65</v>
      </c>
      <c r="C6" s="25" t="s">
        <v>66</v>
      </c>
      <c r="D6" s="4"/>
      <c r="E6" s="4"/>
      <c r="F6" s="4"/>
      <c r="G6" s="4"/>
      <c r="H6" s="4"/>
      <c r="I6" s="14">
        <f t="shared" ref="I6:I11" si="8">SUM(D6:H6)</f>
        <v>0</v>
      </c>
      <c r="J6" s="14">
        <f t="shared" ref="J6:J11" si="9"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4">
        <v>4</v>
      </c>
      <c r="B7" s="25" t="s">
        <v>72</v>
      </c>
      <c r="C7" s="25" t="s">
        <v>70</v>
      </c>
      <c r="D7" s="4"/>
      <c r="E7" s="4"/>
      <c r="F7" s="4"/>
      <c r="G7" s="4"/>
      <c r="H7" s="4"/>
      <c r="I7" s="14">
        <f t="shared" si="8"/>
        <v>0</v>
      </c>
      <c r="J7" s="14">
        <f t="shared" si="9"/>
        <v>0</v>
      </c>
      <c r="K7" s="4"/>
      <c r="L7" s="4">
        <f t="shared" ref="L7:L17" si="10">SUM(J7:K7)</f>
        <v>0</v>
      </c>
      <c r="M7" s="4">
        <f>RANK(L7,$L$4:$L$8)</f>
        <v>1</v>
      </c>
      <c r="N7" s="4">
        <f t="shared" ref="N7:N17" si="11">MAX(D7:H7)</f>
        <v>0</v>
      </c>
      <c r="O7" s="4">
        <f t="shared" ref="O7:O17" si="12">MIN(D7:H7)</f>
        <v>0</v>
      </c>
      <c r="P7" s="22">
        <f t="shared" ref="P7:P17" si="13">SUM(I7-N7-O7)</f>
        <v>0</v>
      </c>
      <c r="Q7" s="22">
        <f t="shared" ref="Q7:Q17" si="14">AVERAGE(N7:O7)</f>
        <v>0</v>
      </c>
      <c r="R7" s="20">
        <f t="shared" ref="R7:R17" si="15">L7-Q7</f>
        <v>0</v>
      </c>
    </row>
    <row r="8" spans="1:18" ht="36.9" customHeight="1" x14ac:dyDescent="0.3">
      <c r="A8" s="4">
        <v>5</v>
      </c>
      <c r="B8" s="25" t="s">
        <v>73</v>
      </c>
      <c r="C8" s="25" t="s">
        <v>74</v>
      </c>
      <c r="D8" s="4"/>
      <c r="E8" s="4"/>
      <c r="F8" s="4"/>
      <c r="G8" s="4"/>
      <c r="H8" s="4"/>
      <c r="I8" s="14">
        <f t="shared" si="8"/>
        <v>0</v>
      </c>
      <c r="J8" s="14">
        <f t="shared" si="9"/>
        <v>0</v>
      </c>
      <c r="K8" s="4"/>
      <c r="L8" s="4">
        <f t="shared" si="10"/>
        <v>0</v>
      </c>
      <c r="M8" s="4">
        <f>RANK(L8,$L$4:$L$8)</f>
        <v>1</v>
      </c>
      <c r="N8" s="4">
        <f t="shared" si="11"/>
        <v>0</v>
      </c>
      <c r="O8" s="4">
        <f t="shared" si="12"/>
        <v>0</v>
      </c>
      <c r="P8" s="22">
        <f t="shared" si="13"/>
        <v>0</v>
      </c>
      <c r="Q8" s="22">
        <f t="shared" si="14"/>
        <v>0</v>
      </c>
      <c r="R8" s="20">
        <f t="shared" si="15"/>
        <v>0</v>
      </c>
    </row>
    <row r="9" spans="1:18" ht="36.9" customHeight="1" x14ac:dyDescent="0.3">
      <c r="A9" s="4">
        <v>6</v>
      </c>
      <c r="B9" s="25" t="s">
        <v>77</v>
      </c>
      <c r="C9" s="25" t="s">
        <v>78</v>
      </c>
      <c r="D9" s="4"/>
      <c r="E9" s="4"/>
      <c r="F9" s="4"/>
      <c r="G9" s="4"/>
      <c r="H9" s="4"/>
      <c r="I9" s="14">
        <f t="shared" si="8"/>
        <v>0</v>
      </c>
      <c r="J9" s="14">
        <f t="shared" si="9"/>
        <v>0</v>
      </c>
      <c r="K9" s="4"/>
      <c r="L9" s="4">
        <f t="shared" si="10"/>
        <v>0</v>
      </c>
      <c r="M9" s="4">
        <f>RANK(L9,$L$4:$L$8)</f>
        <v>1</v>
      </c>
      <c r="N9" s="4">
        <f t="shared" si="11"/>
        <v>0</v>
      </c>
      <c r="O9" s="4">
        <f t="shared" si="12"/>
        <v>0</v>
      </c>
      <c r="P9" s="22">
        <f t="shared" si="13"/>
        <v>0</v>
      </c>
      <c r="Q9" s="22">
        <f t="shared" si="14"/>
        <v>0</v>
      </c>
      <c r="R9" s="20">
        <f t="shared" si="15"/>
        <v>0</v>
      </c>
    </row>
    <row r="10" spans="1:18" ht="36.9" customHeight="1" x14ac:dyDescent="0.3">
      <c r="A10" s="4">
        <v>7</v>
      </c>
      <c r="B10" s="25" t="s">
        <v>81</v>
      </c>
      <c r="C10" s="25" t="s">
        <v>80</v>
      </c>
      <c r="D10" s="4"/>
      <c r="E10" s="4"/>
      <c r="F10" s="4"/>
      <c r="G10" s="4"/>
      <c r="H10" s="4"/>
      <c r="I10" s="14">
        <f t="shared" si="8"/>
        <v>0</v>
      </c>
      <c r="J10" s="14">
        <f t="shared" si="9"/>
        <v>0</v>
      </c>
      <c r="K10" s="4"/>
      <c r="L10" s="4">
        <f t="shared" si="10"/>
        <v>0</v>
      </c>
      <c r="M10" s="4">
        <f>RANK(L10,$L$4:$L$8)</f>
        <v>1</v>
      </c>
      <c r="N10" s="4">
        <f t="shared" si="11"/>
        <v>0</v>
      </c>
      <c r="O10" s="4">
        <f t="shared" si="12"/>
        <v>0</v>
      </c>
      <c r="P10" s="22">
        <f t="shared" si="13"/>
        <v>0</v>
      </c>
      <c r="Q10" s="22">
        <f t="shared" si="14"/>
        <v>0</v>
      </c>
      <c r="R10" s="20">
        <f t="shared" si="15"/>
        <v>0</v>
      </c>
    </row>
    <row r="11" spans="1:18" ht="36.9" customHeight="1" x14ac:dyDescent="0.3">
      <c r="A11" s="4">
        <v>8</v>
      </c>
      <c r="B11" s="25" t="s">
        <v>82</v>
      </c>
      <c r="C11" s="25" t="s">
        <v>83</v>
      </c>
      <c r="D11" s="4"/>
      <c r="E11" s="4"/>
      <c r="F11" s="4"/>
      <c r="G11" s="4"/>
      <c r="H11" s="4"/>
      <c r="I11" s="14">
        <f t="shared" si="8"/>
        <v>0</v>
      </c>
      <c r="J11" s="14">
        <f t="shared" si="9"/>
        <v>0</v>
      </c>
      <c r="K11" s="14"/>
      <c r="L11" s="14">
        <f>SUM(J11:K11)</f>
        <v>0</v>
      </c>
      <c r="M11" s="14">
        <f>RANK(L11,$L$4:$L$6)</f>
        <v>1</v>
      </c>
      <c r="N11" s="4">
        <f t="shared" si="0"/>
        <v>0</v>
      </c>
      <c r="O11" s="4">
        <f t="shared" si="1"/>
        <v>0</v>
      </c>
      <c r="P11" s="22">
        <f t="shared" si="2"/>
        <v>0</v>
      </c>
      <c r="Q11" s="22">
        <f>AVERAGE(N11:O11)</f>
        <v>0</v>
      </c>
      <c r="R11" s="19">
        <f>L11-Q11</f>
        <v>0</v>
      </c>
    </row>
    <row r="12" spans="1:18" ht="36.9" customHeight="1" x14ac:dyDescent="0.3">
      <c r="A12" s="4">
        <v>9</v>
      </c>
      <c r="B12" s="25" t="s">
        <v>67</v>
      </c>
      <c r="C12" s="25" t="s">
        <v>66</v>
      </c>
      <c r="D12" s="4"/>
      <c r="E12" s="4"/>
      <c r="F12" s="4"/>
      <c r="G12" s="4"/>
      <c r="H12" s="4"/>
      <c r="I12" s="14">
        <f t="shared" si="3"/>
        <v>0</v>
      </c>
      <c r="J12" s="14">
        <f t="shared" si="4"/>
        <v>0</v>
      </c>
      <c r="K12" s="14"/>
      <c r="L12" s="14">
        <f t="shared" si="5"/>
        <v>0</v>
      </c>
      <c r="M12" s="14">
        <f>RANK(L12,$L$4:$L$8)</f>
        <v>1</v>
      </c>
      <c r="N12" s="4">
        <f>MAX(D12:H12)</f>
        <v>0</v>
      </c>
      <c r="O12" s="4">
        <f>MIN(D12:H12)</f>
        <v>0</v>
      </c>
      <c r="P12" s="22">
        <f>SUM(I12-N12-O12)</f>
        <v>0</v>
      </c>
      <c r="Q12" s="22">
        <f t="shared" si="6"/>
        <v>0</v>
      </c>
      <c r="R12" s="20">
        <f t="shared" si="7"/>
        <v>0</v>
      </c>
    </row>
    <row r="13" spans="1:18" ht="36.9" customHeight="1" x14ac:dyDescent="0.3">
      <c r="A13" s="4">
        <v>10</v>
      </c>
      <c r="B13" s="25" t="s">
        <v>62</v>
      </c>
      <c r="C13" s="25" t="s">
        <v>61</v>
      </c>
      <c r="D13" s="4"/>
      <c r="E13" s="4"/>
      <c r="F13" s="4"/>
      <c r="G13" s="4"/>
      <c r="H13" s="4"/>
      <c r="I13" s="14">
        <f>SUM(D13:H13)</f>
        <v>0</v>
      </c>
      <c r="J13" s="14">
        <f>SUM(P13/3)</f>
        <v>0</v>
      </c>
      <c r="K13" s="14"/>
      <c r="L13" s="14">
        <f>SUM(J13:K13)</f>
        <v>0</v>
      </c>
      <c r="M13" s="14">
        <f>RANK(L13,$L$4:$L$6)</f>
        <v>1</v>
      </c>
      <c r="N13" s="4">
        <f>MAX(D13:H13)</f>
        <v>0</v>
      </c>
      <c r="O13" s="4">
        <f>MIN(D13:H13)</f>
        <v>0</v>
      </c>
      <c r="P13" s="22">
        <f>SUM(I13-N13-O13)</f>
        <v>0</v>
      </c>
      <c r="Q13" s="22">
        <f>AVERAGE(N13:O13)</f>
        <v>0</v>
      </c>
      <c r="R13" s="20">
        <f>L13-Q13</f>
        <v>0</v>
      </c>
    </row>
    <row r="14" spans="1:18" ht="36.9" customHeight="1" x14ac:dyDescent="0.3">
      <c r="A14" s="4">
        <v>11</v>
      </c>
      <c r="B14" s="25" t="s">
        <v>86</v>
      </c>
      <c r="C14" s="25" t="s">
        <v>85</v>
      </c>
      <c r="D14" s="4"/>
      <c r="E14" s="4"/>
      <c r="F14" s="4"/>
      <c r="G14" s="4"/>
      <c r="H14" s="4"/>
      <c r="I14" s="14">
        <f>SUM(D14:H14)</f>
        <v>0</v>
      </c>
      <c r="J14" s="14">
        <f>SUM(P14/3)</f>
        <v>0</v>
      </c>
      <c r="K14" s="4"/>
      <c r="L14" s="4">
        <f t="shared" si="10"/>
        <v>0</v>
      </c>
      <c r="M14" s="4">
        <f>RANK(L14,$L$4:$L$8)</f>
        <v>1</v>
      </c>
      <c r="N14" s="4">
        <f t="shared" si="11"/>
        <v>0</v>
      </c>
      <c r="O14" s="4">
        <f t="shared" si="12"/>
        <v>0</v>
      </c>
      <c r="P14" s="22">
        <f t="shared" si="13"/>
        <v>0</v>
      </c>
      <c r="Q14" s="22">
        <f t="shared" si="14"/>
        <v>0</v>
      </c>
      <c r="R14" s="20">
        <f t="shared" si="15"/>
        <v>0</v>
      </c>
    </row>
    <row r="15" spans="1:18" ht="36.9" customHeight="1" x14ac:dyDescent="0.3">
      <c r="A15" s="4">
        <v>12</v>
      </c>
      <c r="B15" s="25" t="s">
        <v>87</v>
      </c>
      <c r="C15" s="25" t="s">
        <v>88</v>
      </c>
      <c r="D15" s="4"/>
      <c r="E15" s="4"/>
      <c r="F15" s="4"/>
      <c r="G15" s="4"/>
      <c r="H15" s="4"/>
      <c r="I15" s="14">
        <f>SUM(D15:H15)</f>
        <v>0</v>
      </c>
      <c r="J15" s="14">
        <f>SUM(P15/3)</f>
        <v>0</v>
      </c>
      <c r="K15" s="4"/>
      <c r="L15" s="4">
        <f t="shared" si="10"/>
        <v>0</v>
      </c>
      <c r="M15" s="4">
        <f>RANK(L15,$L$4:$L$8)</f>
        <v>1</v>
      </c>
      <c r="N15" s="4">
        <f t="shared" si="11"/>
        <v>0</v>
      </c>
      <c r="O15" s="4">
        <f t="shared" si="12"/>
        <v>0</v>
      </c>
      <c r="P15" s="22">
        <f t="shared" si="13"/>
        <v>0</v>
      </c>
      <c r="Q15" s="22">
        <f t="shared" si="14"/>
        <v>0</v>
      </c>
      <c r="R15" s="20">
        <f t="shared" si="15"/>
        <v>0</v>
      </c>
    </row>
    <row r="16" spans="1:18" ht="36.9" customHeight="1" x14ac:dyDescent="0.3">
      <c r="A16" s="4">
        <v>13</v>
      </c>
      <c r="B16" s="25" t="s">
        <v>76</v>
      </c>
      <c r="C16" s="25" t="s">
        <v>74</v>
      </c>
      <c r="D16" s="4"/>
      <c r="E16" s="4"/>
      <c r="F16" s="4"/>
      <c r="G16" s="4"/>
      <c r="H16" s="4"/>
      <c r="I16" s="14">
        <f>SUM(D16:H16)</f>
        <v>0</v>
      </c>
      <c r="J16" s="14">
        <f>SUM(P16/3)</f>
        <v>0</v>
      </c>
      <c r="K16" s="4"/>
      <c r="L16" s="4">
        <f t="shared" si="10"/>
        <v>0</v>
      </c>
      <c r="M16" s="4">
        <f>RANK(L16,$L$4:$L$8)</f>
        <v>1</v>
      </c>
      <c r="N16" s="4">
        <f t="shared" si="11"/>
        <v>0</v>
      </c>
      <c r="O16" s="4">
        <f t="shared" si="12"/>
        <v>0</v>
      </c>
      <c r="P16" s="22">
        <f t="shared" si="13"/>
        <v>0</v>
      </c>
      <c r="Q16" s="22">
        <f t="shared" si="14"/>
        <v>0</v>
      </c>
      <c r="R16" s="20">
        <f t="shared" si="15"/>
        <v>0</v>
      </c>
    </row>
    <row r="17" spans="1:18" ht="36.9" customHeight="1" x14ac:dyDescent="0.3">
      <c r="A17" s="4">
        <v>14</v>
      </c>
      <c r="B17" s="25" t="s">
        <v>69</v>
      </c>
      <c r="C17" s="25" t="s">
        <v>70</v>
      </c>
      <c r="D17" s="4"/>
      <c r="E17" s="4"/>
      <c r="F17" s="4"/>
      <c r="G17" s="4"/>
      <c r="H17" s="4"/>
      <c r="I17" s="14">
        <f>SUM(D17:H17)</f>
        <v>0</v>
      </c>
      <c r="J17" s="14">
        <f>SUM(P17/3)</f>
        <v>0</v>
      </c>
      <c r="K17" s="4"/>
      <c r="L17" s="4">
        <f t="shared" si="10"/>
        <v>0</v>
      </c>
      <c r="M17" s="4">
        <f>RANK(L17,$L$4:$L$8)</f>
        <v>1</v>
      </c>
      <c r="N17" s="4">
        <f t="shared" si="11"/>
        <v>0</v>
      </c>
      <c r="O17" s="4">
        <f t="shared" si="12"/>
        <v>0</v>
      </c>
      <c r="P17" s="22">
        <f t="shared" si="13"/>
        <v>0</v>
      </c>
      <c r="Q17" s="22">
        <f t="shared" si="14"/>
        <v>0</v>
      </c>
      <c r="R17" s="20">
        <f t="shared" si="15"/>
        <v>0</v>
      </c>
    </row>
    <row r="18" spans="1:18" ht="36.9" customHeight="1" x14ac:dyDescent="0.3">
      <c r="A18" s="4">
        <v>15</v>
      </c>
      <c r="B18" s="25" t="s">
        <v>91</v>
      </c>
      <c r="C18" s="25" t="s">
        <v>90</v>
      </c>
      <c r="D18" s="4"/>
      <c r="E18" s="4"/>
      <c r="F18" s="4"/>
      <c r="G18" s="4"/>
      <c r="H18" s="4"/>
      <c r="I18" s="14">
        <f t="shared" ref="I18:I25" si="16">SUM(D18:H18)</f>
        <v>0</v>
      </c>
      <c r="J18" s="14">
        <f t="shared" ref="J18:J25" si="17">SUM(P18/3)</f>
        <v>0</v>
      </c>
      <c r="K18" s="4"/>
      <c r="L18" s="4">
        <f t="shared" ref="L18:L25" si="18">SUM(J18:K18)</f>
        <v>0</v>
      </c>
      <c r="M18" s="4">
        <f t="shared" ref="M18:M25" si="19">RANK(L18,$L$4:$L$8)</f>
        <v>1</v>
      </c>
      <c r="N18" s="4">
        <f t="shared" ref="N18:N25" si="20">MAX(D18:H18)</f>
        <v>0</v>
      </c>
      <c r="O18" s="4">
        <f t="shared" ref="O18:O25" si="21">MIN(D18:H18)</f>
        <v>0</v>
      </c>
      <c r="P18" s="22">
        <f t="shared" ref="P18:P25" si="22">SUM(I18-N18-O18)</f>
        <v>0</v>
      </c>
      <c r="Q18" s="22">
        <f t="shared" ref="Q18:Q25" si="23">AVERAGE(N18:O18)</f>
        <v>0</v>
      </c>
      <c r="R18" s="20">
        <f t="shared" ref="R18:R25" si="24">L18-Q18</f>
        <v>0</v>
      </c>
    </row>
    <row r="19" spans="1:18" ht="36.9" customHeight="1" x14ac:dyDescent="0.3">
      <c r="A19" s="4">
        <v>16</v>
      </c>
      <c r="B19" s="25" t="s">
        <v>68</v>
      </c>
      <c r="C19" s="25" t="s">
        <v>66</v>
      </c>
      <c r="D19" s="4"/>
      <c r="E19" s="4"/>
      <c r="F19" s="4"/>
      <c r="G19" s="4"/>
      <c r="H19" s="4"/>
      <c r="I19" s="14">
        <f t="shared" si="16"/>
        <v>0</v>
      </c>
      <c r="J19" s="14">
        <f t="shared" si="17"/>
        <v>0</v>
      </c>
      <c r="K19" s="4"/>
      <c r="L19" s="4">
        <f t="shared" si="18"/>
        <v>0</v>
      </c>
      <c r="M19" s="4">
        <f t="shared" si="19"/>
        <v>1</v>
      </c>
      <c r="N19" s="4">
        <f t="shared" si="20"/>
        <v>0</v>
      </c>
      <c r="O19" s="4">
        <f t="shared" si="21"/>
        <v>0</v>
      </c>
      <c r="P19" s="22">
        <f t="shared" si="22"/>
        <v>0</v>
      </c>
      <c r="Q19" s="22">
        <f t="shared" si="23"/>
        <v>0</v>
      </c>
      <c r="R19" s="20">
        <f t="shared" si="24"/>
        <v>0</v>
      </c>
    </row>
    <row r="20" spans="1:18" ht="36.9" customHeight="1" x14ac:dyDescent="0.3">
      <c r="A20" s="4">
        <v>17</v>
      </c>
      <c r="B20" s="25" t="s">
        <v>89</v>
      </c>
      <c r="C20" s="25" t="s">
        <v>90</v>
      </c>
      <c r="D20" s="4"/>
      <c r="E20" s="4"/>
      <c r="F20" s="4"/>
      <c r="G20" s="4"/>
      <c r="H20" s="4"/>
      <c r="I20" s="14">
        <f t="shared" si="16"/>
        <v>0</v>
      </c>
      <c r="J20" s="14">
        <f t="shared" si="17"/>
        <v>0</v>
      </c>
      <c r="K20" s="4"/>
      <c r="L20" s="4">
        <f t="shared" si="18"/>
        <v>0</v>
      </c>
      <c r="M20" s="4">
        <f t="shared" si="19"/>
        <v>1</v>
      </c>
      <c r="N20" s="4">
        <f t="shared" si="20"/>
        <v>0</v>
      </c>
      <c r="O20" s="4">
        <f t="shared" si="21"/>
        <v>0</v>
      </c>
      <c r="P20" s="22">
        <f t="shared" si="22"/>
        <v>0</v>
      </c>
      <c r="Q20" s="22">
        <f t="shared" si="23"/>
        <v>0</v>
      </c>
      <c r="R20" s="20">
        <f t="shared" si="24"/>
        <v>0</v>
      </c>
    </row>
    <row r="21" spans="1:18" ht="36.9" customHeight="1" x14ac:dyDescent="0.3">
      <c r="A21" s="4">
        <v>18</v>
      </c>
      <c r="B21" s="25" t="s">
        <v>75</v>
      </c>
      <c r="C21" s="25" t="s">
        <v>74</v>
      </c>
      <c r="D21" s="4"/>
      <c r="E21" s="4"/>
      <c r="F21" s="4"/>
      <c r="G21" s="4"/>
      <c r="H21" s="4"/>
      <c r="I21" s="14">
        <f t="shared" si="16"/>
        <v>0</v>
      </c>
      <c r="J21" s="14">
        <f t="shared" si="17"/>
        <v>0</v>
      </c>
      <c r="K21" s="4"/>
      <c r="L21" s="4">
        <f t="shared" si="18"/>
        <v>0</v>
      </c>
      <c r="M21" s="4">
        <f t="shared" si="19"/>
        <v>1</v>
      </c>
      <c r="N21" s="4">
        <f t="shared" si="20"/>
        <v>0</v>
      </c>
      <c r="O21" s="4">
        <f t="shared" si="21"/>
        <v>0</v>
      </c>
      <c r="P21" s="22">
        <f t="shared" si="22"/>
        <v>0</v>
      </c>
      <c r="Q21" s="22">
        <f t="shared" si="23"/>
        <v>0</v>
      </c>
      <c r="R21" s="20">
        <f t="shared" si="24"/>
        <v>0</v>
      </c>
    </row>
    <row r="22" spans="1:18" ht="36.9" customHeight="1" x14ac:dyDescent="0.3">
      <c r="A22" s="4">
        <v>19</v>
      </c>
      <c r="B22" s="25" t="s">
        <v>71</v>
      </c>
      <c r="C22" s="25" t="s">
        <v>70</v>
      </c>
      <c r="D22" s="4"/>
      <c r="E22" s="4"/>
      <c r="F22" s="4"/>
      <c r="G22" s="4"/>
      <c r="H22" s="4"/>
      <c r="I22" s="14">
        <f t="shared" si="16"/>
        <v>0</v>
      </c>
      <c r="J22" s="14">
        <f t="shared" si="17"/>
        <v>0</v>
      </c>
      <c r="K22" s="4"/>
      <c r="L22" s="4">
        <f t="shared" si="18"/>
        <v>0</v>
      </c>
      <c r="M22" s="4">
        <f t="shared" si="19"/>
        <v>1</v>
      </c>
      <c r="N22" s="4">
        <f t="shared" si="20"/>
        <v>0</v>
      </c>
      <c r="O22" s="4">
        <f t="shared" si="21"/>
        <v>0</v>
      </c>
      <c r="P22" s="22">
        <f t="shared" si="22"/>
        <v>0</v>
      </c>
      <c r="Q22" s="22">
        <f t="shared" si="23"/>
        <v>0</v>
      </c>
      <c r="R22" s="20">
        <f t="shared" si="24"/>
        <v>0</v>
      </c>
    </row>
    <row r="23" spans="1:18" ht="36.9" customHeight="1" x14ac:dyDescent="0.3">
      <c r="A23" s="4">
        <v>20</v>
      </c>
      <c r="B23" s="25" t="s">
        <v>84</v>
      </c>
      <c r="C23" s="25" t="s">
        <v>85</v>
      </c>
      <c r="D23" s="4"/>
      <c r="E23" s="4"/>
      <c r="F23" s="4"/>
      <c r="G23" s="4"/>
      <c r="H23" s="4"/>
      <c r="I23" s="14">
        <f t="shared" si="16"/>
        <v>0</v>
      </c>
      <c r="J23" s="14">
        <f t="shared" si="17"/>
        <v>0</v>
      </c>
      <c r="K23" s="4"/>
      <c r="L23" s="4">
        <f t="shared" si="18"/>
        <v>0</v>
      </c>
      <c r="M23" s="4">
        <f t="shared" si="19"/>
        <v>1</v>
      </c>
      <c r="N23" s="4">
        <f t="shared" si="20"/>
        <v>0</v>
      </c>
      <c r="O23" s="4">
        <f t="shared" si="21"/>
        <v>0</v>
      </c>
      <c r="P23" s="22">
        <f t="shared" si="22"/>
        <v>0</v>
      </c>
      <c r="Q23" s="22">
        <f t="shared" si="23"/>
        <v>0</v>
      </c>
      <c r="R23" s="20">
        <f t="shared" si="24"/>
        <v>0</v>
      </c>
    </row>
    <row r="24" spans="1:18" ht="36.9" customHeight="1" x14ac:dyDescent="0.3">
      <c r="A24" s="4">
        <v>21</v>
      </c>
      <c r="B24" s="25" t="s">
        <v>92</v>
      </c>
      <c r="C24" s="25" t="s">
        <v>90</v>
      </c>
      <c r="D24" s="4"/>
      <c r="E24" s="4"/>
      <c r="F24" s="4"/>
      <c r="G24" s="4"/>
      <c r="H24" s="4"/>
      <c r="I24" s="14">
        <f t="shared" si="16"/>
        <v>0</v>
      </c>
      <c r="J24" s="14">
        <f t="shared" si="17"/>
        <v>0</v>
      </c>
      <c r="K24" s="4"/>
      <c r="L24" s="4">
        <f t="shared" si="18"/>
        <v>0</v>
      </c>
      <c r="M24" s="4">
        <f t="shared" si="19"/>
        <v>1</v>
      </c>
      <c r="N24" s="4">
        <f t="shared" si="20"/>
        <v>0</v>
      </c>
      <c r="O24" s="4">
        <f t="shared" si="21"/>
        <v>0</v>
      </c>
      <c r="P24" s="22">
        <f t="shared" si="22"/>
        <v>0</v>
      </c>
      <c r="Q24" s="22">
        <f t="shared" si="23"/>
        <v>0</v>
      </c>
      <c r="R24" s="20">
        <f t="shared" si="24"/>
        <v>0</v>
      </c>
    </row>
    <row r="25" spans="1:18" ht="36.9" customHeight="1" x14ac:dyDescent="0.3">
      <c r="A25" s="4">
        <v>22</v>
      </c>
      <c r="B25" s="25" t="s">
        <v>79</v>
      </c>
      <c r="C25" s="25" t="s">
        <v>80</v>
      </c>
      <c r="D25" s="4"/>
      <c r="E25" s="4"/>
      <c r="F25" s="4"/>
      <c r="G25" s="4"/>
      <c r="H25" s="4"/>
      <c r="I25" s="14">
        <f t="shared" si="16"/>
        <v>0</v>
      </c>
      <c r="J25" s="14">
        <f t="shared" si="17"/>
        <v>0</v>
      </c>
      <c r="K25" s="4"/>
      <c r="L25" s="4">
        <f t="shared" si="18"/>
        <v>0</v>
      </c>
      <c r="M25" s="4">
        <f t="shared" si="19"/>
        <v>1</v>
      </c>
      <c r="N25" s="4">
        <f t="shared" si="20"/>
        <v>0</v>
      </c>
      <c r="O25" s="4">
        <f t="shared" si="21"/>
        <v>0</v>
      </c>
      <c r="P25" s="22">
        <f t="shared" si="22"/>
        <v>0</v>
      </c>
      <c r="Q25" s="22">
        <f t="shared" si="23"/>
        <v>0</v>
      </c>
      <c r="R25" s="20">
        <f t="shared" si="24"/>
        <v>0</v>
      </c>
    </row>
    <row r="26" spans="1:18" ht="36.9" customHeight="1" x14ac:dyDescent="0.3">
      <c r="A26" s="27" t="s">
        <v>93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8"/>
      <c r="O26" s="28"/>
    </row>
    <row r="27" spans="1:18" ht="36.9" customHeight="1" x14ac:dyDescent="0.3">
      <c r="A27" s="12"/>
      <c r="B27" s="12"/>
      <c r="C27" s="29" t="s">
        <v>19</v>
      </c>
      <c r="D27" s="29"/>
      <c r="E27" s="29"/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spans="1:18" ht="51.6" customHeight="1" x14ac:dyDescent="0.3">
      <c r="A28" s="30" t="s">
        <v>21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</row>
  </sheetData>
  <mergeCells count="6">
    <mergeCell ref="N2:P2"/>
    <mergeCell ref="Q2:R2"/>
    <mergeCell ref="A26:O26"/>
    <mergeCell ref="C27:E27"/>
    <mergeCell ref="A28:R28"/>
    <mergeCell ref="A1:M2"/>
  </mergeCells>
  <phoneticPr fontId="9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6"/>
  <sheetViews>
    <sheetView zoomScale="70" zoomScaleNormal="70" workbookViewId="0">
      <selection activeCell="B20" sqref="B20:C20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10" width="7.44140625" style="1" customWidth="1"/>
    <col min="11" max="11" width="10.109375" style="1" customWidth="1"/>
    <col min="12" max="12" width="7.44140625" style="1" customWidth="1"/>
    <col min="13" max="13" width="6.88671875" style="1" customWidth="1"/>
    <col min="14" max="14" width="8" style="1" customWidth="1"/>
    <col min="15" max="15" width="7.44140625" style="1" customWidth="1"/>
    <col min="16" max="16" width="10" style="2" customWidth="1"/>
    <col min="17" max="17" width="7.6640625" style="2" customWidth="1"/>
    <col min="18" max="18" width="15.77734375" style="1" customWidth="1"/>
    <col min="19" max="16384" width="9" style="1"/>
  </cols>
  <sheetData>
    <row r="1" spans="1:19" ht="27.6" customHeight="1" x14ac:dyDescent="0.3">
      <c r="A1" s="31" t="s">
        <v>95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9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9" ht="36.9" customHeight="1" x14ac:dyDescent="0.3">
      <c r="A4" s="4">
        <v>1</v>
      </c>
      <c r="B4" s="25" t="s">
        <v>105</v>
      </c>
      <c r="C4" s="25" t="s">
        <v>103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  <c r="S4" s="9"/>
    </row>
    <row r="5" spans="1:19" ht="36.9" customHeight="1" x14ac:dyDescent="0.3">
      <c r="A5" s="4">
        <v>2</v>
      </c>
      <c r="B5" s="25" t="s">
        <v>106</v>
      </c>
      <c r="C5" s="25" t="s">
        <v>78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9" ht="36.9" customHeight="1" x14ac:dyDescent="0.3">
      <c r="A6" s="4">
        <v>3</v>
      </c>
      <c r="B6" s="25" t="s">
        <v>113</v>
      </c>
      <c r="C6" s="25" t="s">
        <v>90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9" ht="36.9" customHeight="1" x14ac:dyDescent="0.3">
      <c r="A7" s="4">
        <v>4</v>
      </c>
      <c r="B7" s="25" t="s">
        <v>97</v>
      </c>
      <c r="C7" s="25" t="s">
        <v>61</v>
      </c>
      <c r="D7" s="4"/>
      <c r="E7" s="4"/>
      <c r="F7" s="4"/>
      <c r="G7" s="4"/>
      <c r="H7" s="4"/>
      <c r="I7" s="14">
        <f>SUM(D7:H7)</f>
        <v>0</v>
      </c>
      <c r="J7" s="14">
        <f>SUM(P7/3)</f>
        <v>0</v>
      </c>
      <c r="K7" s="4"/>
      <c r="L7" s="4">
        <f t="shared" ref="L7:L13" si="8">SUM(J7:K7)</f>
        <v>0</v>
      </c>
      <c r="M7" s="4">
        <f>RANK(L7,$L$4:$L$8)</f>
        <v>1</v>
      </c>
      <c r="N7" s="4">
        <f t="shared" ref="N7:N13" si="9">MAX(D7:H7)</f>
        <v>0</v>
      </c>
      <c r="O7" s="4">
        <f t="shared" ref="O7:O13" si="10">MIN(D7:H7)</f>
        <v>0</v>
      </c>
      <c r="P7" s="22">
        <f t="shared" ref="P7:P13" si="11">SUM(I7-N7-O7)</f>
        <v>0</v>
      </c>
      <c r="Q7" s="22">
        <f t="shared" ref="Q7:Q13" si="12">AVERAGE(N7:O7)</f>
        <v>0</v>
      </c>
      <c r="R7" s="20">
        <f t="shared" ref="R7:R13" si="13">L7-Q7</f>
        <v>0</v>
      </c>
    </row>
    <row r="8" spans="1:19" ht="36.9" customHeight="1" x14ac:dyDescent="0.3">
      <c r="A8" s="4">
        <v>5</v>
      </c>
      <c r="B8" s="25" t="s">
        <v>98</v>
      </c>
      <c r="C8" s="25" t="s">
        <v>66</v>
      </c>
      <c r="D8" s="4"/>
      <c r="E8" s="4"/>
      <c r="F8" s="4"/>
      <c r="G8" s="4"/>
      <c r="H8" s="4"/>
      <c r="I8" s="14">
        <f>SUM(D8:H8)</f>
        <v>0</v>
      </c>
      <c r="J8" s="14">
        <f>SUM(P8/3)</f>
        <v>0</v>
      </c>
      <c r="K8" s="4"/>
      <c r="L8" s="4">
        <f t="shared" si="8"/>
        <v>0</v>
      </c>
      <c r="M8" s="4">
        <f>RANK(L8,$L$4:$L$8)</f>
        <v>1</v>
      </c>
      <c r="N8" s="4">
        <f t="shared" si="9"/>
        <v>0</v>
      </c>
      <c r="O8" s="4">
        <f t="shared" si="10"/>
        <v>0</v>
      </c>
      <c r="P8" s="22">
        <f t="shared" si="11"/>
        <v>0</v>
      </c>
      <c r="Q8" s="22">
        <f t="shared" si="12"/>
        <v>0</v>
      </c>
      <c r="R8" s="20">
        <f t="shared" si="13"/>
        <v>0</v>
      </c>
    </row>
    <row r="9" spans="1:19" ht="36.9" customHeight="1" x14ac:dyDescent="0.3">
      <c r="A9" s="4">
        <v>6</v>
      </c>
      <c r="B9" s="25" t="s">
        <v>96</v>
      </c>
      <c r="C9" s="25" t="s">
        <v>64</v>
      </c>
      <c r="D9" s="4"/>
      <c r="E9" s="4"/>
      <c r="F9" s="4"/>
      <c r="G9" s="4"/>
      <c r="H9" s="4"/>
      <c r="I9" s="14">
        <f>SUM(D9:H9)</f>
        <v>0</v>
      </c>
      <c r="J9" s="14">
        <f>SUM(P9/3)</f>
        <v>0</v>
      </c>
      <c r="K9" s="4"/>
      <c r="L9" s="4">
        <f t="shared" si="8"/>
        <v>0</v>
      </c>
      <c r="M9" s="4">
        <f>RANK(L9,$L$4:$L$8)</f>
        <v>1</v>
      </c>
      <c r="N9" s="4">
        <f t="shared" si="9"/>
        <v>0</v>
      </c>
      <c r="O9" s="4">
        <f t="shared" si="10"/>
        <v>0</v>
      </c>
      <c r="P9" s="22">
        <f t="shared" si="11"/>
        <v>0</v>
      </c>
      <c r="Q9" s="22">
        <f t="shared" si="12"/>
        <v>0</v>
      </c>
      <c r="R9" s="20">
        <f t="shared" si="13"/>
        <v>0</v>
      </c>
    </row>
    <row r="10" spans="1:19" ht="36.9" customHeight="1" x14ac:dyDescent="0.3">
      <c r="A10" s="4">
        <v>7</v>
      </c>
      <c r="B10" s="25" t="s">
        <v>112</v>
      </c>
      <c r="C10" s="25" t="s">
        <v>88</v>
      </c>
      <c r="D10" s="4"/>
      <c r="E10" s="4"/>
      <c r="F10" s="4"/>
      <c r="G10" s="4"/>
      <c r="H10" s="4"/>
      <c r="I10" s="14">
        <f>SUM(D10:H10)</f>
        <v>0</v>
      </c>
      <c r="J10" s="14">
        <f>SUM(P10/3)</f>
        <v>0</v>
      </c>
      <c r="K10" s="4"/>
      <c r="L10" s="4">
        <f t="shared" si="8"/>
        <v>0</v>
      </c>
      <c r="M10" s="4">
        <f>RANK(L10,$L$4:$L$8)</f>
        <v>1</v>
      </c>
      <c r="N10" s="4">
        <f t="shared" si="9"/>
        <v>0</v>
      </c>
      <c r="O10" s="4">
        <f t="shared" si="10"/>
        <v>0</v>
      </c>
      <c r="P10" s="22">
        <f t="shared" si="11"/>
        <v>0</v>
      </c>
      <c r="Q10" s="22">
        <f t="shared" si="12"/>
        <v>0</v>
      </c>
      <c r="R10" s="20">
        <f t="shared" si="13"/>
        <v>0</v>
      </c>
    </row>
    <row r="11" spans="1:19" ht="36.9" customHeight="1" x14ac:dyDescent="0.3">
      <c r="A11" s="4">
        <v>8</v>
      </c>
      <c r="B11" s="25" t="s">
        <v>100</v>
      </c>
      <c r="C11" s="25" t="s">
        <v>66</v>
      </c>
      <c r="D11" s="4"/>
      <c r="E11" s="4"/>
      <c r="F11" s="4"/>
      <c r="G11" s="4"/>
      <c r="H11" s="4"/>
      <c r="I11" s="14">
        <f t="shared" ref="I11:I23" si="14">SUM(D11:H11)</f>
        <v>0</v>
      </c>
      <c r="J11" s="14">
        <f t="shared" ref="J11:J23" si="15">SUM(P11/3)</f>
        <v>0</v>
      </c>
      <c r="K11" s="14"/>
      <c r="L11" s="14">
        <f t="shared" si="8"/>
        <v>0</v>
      </c>
      <c r="M11" s="14">
        <f t="shared" ref="M11" si="16">RANK(L11,$L$4:$L$6)</f>
        <v>1</v>
      </c>
      <c r="N11" s="4">
        <f t="shared" si="9"/>
        <v>0</v>
      </c>
      <c r="O11" s="4">
        <f t="shared" si="10"/>
        <v>0</v>
      </c>
      <c r="P11" s="22">
        <f t="shared" si="11"/>
        <v>0</v>
      </c>
      <c r="Q11" s="22">
        <f t="shared" si="12"/>
        <v>0</v>
      </c>
      <c r="R11" s="19">
        <f t="shared" si="13"/>
        <v>0</v>
      </c>
    </row>
    <row r="12" spans="1:19" ht="36.9" customHeight="1" x14ac:dyDescent="0.3">
      <c r="A12" s="4">
        <v>9</v>
      </c>
      <c r="B12" s="25" t="s">
        <v>101</v>
      </c>
      <c r="C12" s="25" t="s">
        <v>70</v>
      </c>
      <c r="D12" s="4"/>
      <c r="E12" s="4"/>
      <c r="F12" s="4"/>
      <c r="G12" s="4"/>
      <c r="H12" s="4"/>
      <c r="I12" s="14">
        <f t="shared" si="14"/>
        <v>0</v>
      </c>
      <c r="J12" s="14">
        <f t="shared" si="15"/>
        <v>0</v>
      </c>
      <c r="K12" s="14"/>
      <c r="L12" s="14">
        <f t="shared" si="8"/>
        <v>0</v>
      </c>
      <c r="M12" s="14">
        <f t="shared" ref="M12" si="17">RANK(L12,$L$4:$L$8)</f>
        <v>1</v>
      </c>
      <c r="N12" s="4">
        <f t="shared" si="9"/>
        <v>0</v>
      </c>
      <c r="O12" s="4">
        <f t="shared" si="10"/>
        <v>0</v>
      </c>
      <c r="P12" s="22">
        <f t="shared" si="11"/>
        <v>0</v>
      </c>
      <c r="Q12" s="22">
        <f t="shared" si="12"/>
        <v>0</v>
      </c>
      <c r="R12" s="20">
        <f t="shared" si="13"/>
        <v>0</v>
      </c>
    </row>
    <row r="13" spans="1:19" ht="36.9" customHeight="1" x14ac:dyDescent="0.3">
      <c r="A13" s="4">
        <v>10</v>
      </c>
      <c r="B13" s="25" t="s">
        <v>102</v>
      </c>
      <c r="C13" s="25" t="s">
        <v>103</v>
      </c>
      <c r="D13" s="4"/>
      <c r="E13" s="4"/>
      <c r="F13" s="4"/>
      <c r="G13" s="4"/>
      <c r="H13" s="4"/>
      <c r="I13" s="14">
        <f t="shared" si="14"/>
        <v>0</v>
      </c>
      <c r="J13" s="14">
        <f t="shared" si="15"/>
        <v>0</v>
      </c>
      <c r="K13" s="14"/>
      <c r="L13" s="14">
        <f t="shared" si="8"/>
        <v>0</v>
      </c>
      <c r="M13" s="14">
        <f t="shared" ref="M13" si="18">RANK(L13,$L$4:$L$6)</f>
        <v>1</v>
      </c>
      <c r="N13" s="4">
        <f t="shared" si="9"/>
        <v>0</v>
      </c>
      <c r="O13" s="4">
        <f t="shared" si="10"/>
        <v>0</v>
      </c>
      <c r="P13" s="22">
        <f t="shared" si="11"/>
        <v>0</v>
      </c>
      <c r="Q13" s="22">
        <f t="shared" si="12"/>
        <v>0</v>
      </c>
      <c r="R13" s="20">
        <f t="shared" si="13"/>
        <v>0</v>
      </c>
    </row>
    <row r="14" spans="1:19" ht="36.9" customHeight="1" x14ac:dyDescent="0.3">
      <c r="A14" s="4">
        <v>11</v>
      </c>
      <c r="B14" s="25" t="s">
        <v>115</v>
      </c>
      <c r="C14" s="25" t="s">
        <v>90</v>
      </c>
      <c r="D14" s="4"/>
      <c r="E14" s="4"/>
      <c r="F14" s="4"/>
      <c r="G14" s="4"/>
      <c r="H14" s="4"/>
      <c r="I14" s="14">
        <f t="shared" si="14"/>
        <v>0</v>
      </c>
      <c r="J14" s="14">
        <f t="shared" si="15"/>
        <v>0</v>
      </c>
      <c r="K14" s="4"/>
      <c r="L14" s="4">
        <f t="shared" ref="L14:L23" si="19">SUM(J14:K14)</f>
        <v>0</v>
      </c>
      <c r="M14" s="4">
        <f t="shared" ref="M14:M17" si="20">RANK(L14,$L$4:$L$8)</f>
        <v>1</v>
      </c>
      <c r="N14" s="4">
        <f t="shared" ref="N14:N23" si="21">MAX(D14:H14)</f>
        <v>0</v>
      </c>
      <c r="O14" s="4">
        <f t="shared" ref="O14:O23" si="22">MIN(D14:H14)</f>
        <v>0</v>
      </c>
      <c r="P14" s="22">
        <f t="shared" ref="P14:P23" si="23">SUM(I14-N14-O14)</f>
        <v>0</v>
      </c>
      <c r="Q14" s="22">
        <f t="shared" ref="Q14:Q23" si="24">AVERAGE(N14:O14)</f>
        <v>0</v>
      </c>
      <c r="R14" s="20">
        <f t="shared" ref="R14:R23" si="25">L14-Q14</f>
        <v>0</v>
      </c>
    </row>
    <row r="15" spans="1:19" ht="36.9" customHeight="1" x14ac:dyDescent="0.3">
      <c r="A15" s="4">
        <v>12</v>
      </c>
      <c r="B15" s="25" t="s">
        <v>116</v>
      </c>
      <c r="C15" s="25" t="s">
        <v>117</v>
      </c>
      <c r="D15" s="4"/>
      <c r="E15" s="4"/>
      <c r="F15" s="4"/>
      <c r="G15" s="4"/>
      <c r="H15" s="4"/>
      <c r="I15" s="14">
        <f t="shared" si="14"/>
        <v>0</v>
      </c>
      <c r="J15" s="14">
        <f t="shared" si="15"/>
        <v>0</v>
      </c>
      <c r="K15" s="4"/>
      <c r="L15" s="4">
        <f t="shared" si="19"/>
        <v>0</v>
      </c>
      <c r="M15" s="4">
        <f t="shared" si="20"/>
        <v>1</v>
      </c>
      <c r="N15" s="4">
        <f t="shared" si="21"/>
        <v>0</v>
      </c>
      <c r="O15" s="4">
        <f t="shared" si="22"/>
        <v>0</v>
      </c>
      <c r="P15" s="22">
        <f t="shared" si="23"/>
        <v>0</v>
      </c>
      <c r="Q15" s="22">
        <f t="shared" si="24"/>
        <v>0</v>
      </c>
      <c r="R15" s="20">
        <f t="shared" si="25"/>
        <v>0</v>
      </c>
    </row>
    <row r="16" spans="1:19" ht="36.9" customHeight="1" x14ac:dyDescent="0.3">
      <c r="A16" s="4">
        <v>13</v>
      </c>
      <c r="B16" s="25" t="s">
        <v>108</v>
      </c>
      <c r="C16" s="25" t="s">
        <v>78</v>
      </c>
      <c r="D16" s="4"/>
      <c r="E16" s="4"/>
      <c r="F16" s="4"/>
      <c r="G16" s="4"/>
      <c r="H16" s="4"/>
      <c r="I16" s="14">
        <f t="shared" si="14"/>
        <v>0</v>
      </c>
      <c r="J16" s="14">
        <f t="shared" si="15"/>
        <v>0</v>
      </c>
      <c r="K16" s="4"/>
      <c r="L16" s="4">
        <f t="shared" si="19"/>
        <v>0</v>
      </c>
      <c r="M16" s="4">
        <f t="shared" si="20"/>
        <v>1</v>
      </c>
      <c r="N16" s="4">
        <f t="shared" si="21"/>
        <v>0</v>
      </c>
      <c r="O16" s="4">
        <f t="shared" si="22"/>
        <v>0</v>
      </c>
      <c r="P16" s="22">
        <f t="shared" si="23"/>
        <v>0</v>
      </c>
      <c r="Q16" s="22">
        <f t="shared" si="24"/>
        <v>0</v>
      </c>
      <c r="R16" s="20">
        <f t="shared" si="25"/>
        <v>0</v>
      </c>
    </row>
    <row r="17" spans="1:18" ht="36.9" customHeight="1" x14ac:dyDescent="0.3">
      <c r="A17" s="4">
        <v>14</v>
      </c>
      <c r="B17" s="25" t="s">
        <v>109</v>
      </c>
      <c r="C17" s="25" t="s">
        <v>80</v>
      </c>
      <c r="D17" s="4"/>
      <c r="E17" s="4"/>
      <c r="F17" s="4"/>
      <c r="G17" s="4"/>
      <c r="H17" s="4"/>
      <c r="I17" s="14">
        <f t="shared" si="14"/>
        <v>0</v>
      </c>
      <c r="J17" s="14">
        <f t="shared" si="15"/>
        <v>0</v>
      </c>
      <c r="K17" s="4"/>
      <c r="L17" s="4">
        <f t="shared" si="19"/>
        <v>0</v>
      </c>
      <c r="M17" s="4">
        <f t="shared" si="20"/>
        <v>1</v>
      </c>
      <c r="N17" s="4">
        <f t="shared" si="21"/>
        <v>0</v>
      </c>
      <c r="O17" s="4">
        <f t="shared" si="22"/>
        <v>0</v>
      </c>
      <c r="P17" s="22">
        <f t="shared" si="23"/>
        <v>0</v>
      </c>
      <c r="Q17" s="22">
        <f t="shared" si="24"/>
        <v>0</v>
      </c>
      <c r="R17" s="20">
        <f t="shared" si="25"/>
        <v>0</v>
      </c>
    </row>
    <row r="18" spans="1:18" ht="36.9" customHeight="1" x14ac:dyDescent="0.3">
      <c r="A18" s="4">
        <v>15</v>
      </c>
      <c r="B18" s="25" t="s">
        <v>110</v>
      </c>
      <c r="C18" s="25" t="s">
        <v>83</v>
      </c>
      <c r="D18" s="4"/>
      <c r="E18" s="4"/>
      <c r="F18" s="4"/>
      <c r="G18" s="4"/>
      <c r="H18" s="4"/>
      <c r="I18" s="14">
        <f t="shared" si="14"/>
        <v>0</v>
      </c>
      <c r="J18" s="14">
        <f t="shared" si="15"/>
        <v>0</v>
      </c>
      <c r="K18" s="14"/>
      <c r="L18" s="14">
        <f t="shared" si="19"/>
        <v>0</v>
      </c>
      <c r="M18" s="14">
        <f t="shared" ref="M18" si="26">RANK(L18,$L$4:$L$6)</f>
        <v>1</v>
      </c>
      <c r="N18" s="4">
        <f t="shared" si="21"/>
        <v>0</v>
      </c>
      <c r="O18" s="4">
        <f t="shared" si="22"/>
        <v>0</v>
      </c>
      <c r="P18" s="22">
        <f t="shared" si="23"/>
        <v>0</v>
      </c>
      <c r="Q18" s="22">
        <f t="shared" si="24"/>
        <v>0</v>
      </c>
      <c r="R18" s="19">
        <f t="shared" si="25"/>
        <v>0</v>
      </c>
    </row>
    <row r="19" spans="1:18" ht="36.9" customHeight="1" x14ac:dyDescent="0.3">
      <c r="A19" s="4">
        <v>16</v>
      </c>
      <c r="B19" s="25" t="s">
        <v>111</v>
      </c>
      <c r="C19" s="25" t="s">
        <v>88</v>
      </c>
      <c r="D19" s="4"/>
      <c r="E19" s="4"/>
      <c r="F19" s="4"/>
      <c r="G19" s="4"/>
      <c r="H19" s="4"/>
      <c r="I19" s="14">
        <f t="shared" si="14"/>
        <v>0</v>
      </c>
      <c r="J19" s="14">
        <f t="shared" si="15"/>
        <v>0</v>
      </c>
      <c r="K19" s="14"/>
      <c r="L19" s="14">
        <f t="shared" si="19"/>
        <v>0</v>
      </c>
      <c r="M19" s="14">
        <f t="shared" ref="M19" si="27">RANK(L19,$L$4:$L$8)</f>
        <v>1</v>
      </c>
      <c r="N19" s="4">
        <f t="shared" si="21"/>
        <v>0</v>
      </c>
      <c r="O19" s="4">
        <f t="shared" si="22"/>
        <v>0</v>
      </c>
      <c r="P19" s="22">
        <f t="shared" si="23"/>
        <v>0</v>
      </c>
      <c r="Q19" s="22">
        <f t="shared" si="24"/>
        <v>0</v>
      </c>
      <c r="R19" s="20">
        <f t="shared" si="25"/>
        <v>0</v>
      </c>
    </row>
    <row r="20" spans="1:18" ht="36.9" customHeight="1" x14ac:dyDescent="0.3">
      <c r="A20" s="4">
        <v>17</v>
      </c>
      <c r="B20" s="25" t="s">
        <v>107</v>
      </c>
      <c r="C20" s="25" t="s">
        <v>78</v>
      </c>
      <c r="D20" s="4"/>
      <c r="E20" s="4"/>
      <c r="F20" s="4"/>
      <c r="G20" s="4"/>
      <c r="H20" s="4"/>
      <c r="I20" s="14">
        <f t="shared" si="14"/>
        <v>0</v>
      </c>
      <c r="J20" s="14">
        <f t="shared" si="15"/>
        <v>0</v>
      </c>
      <c r="K20" s="14"/>
      <c r="L20" s="14">
        <f t="shared" si="19"/>
        <v>0</v>
      </c>
      <c r="M20" s="14">
        <f t="shared" ref="M20" si="28">RANK(L20,$L$4:$L$6)</f>
        <v>1</v>
      </c>
      <c r="N20" s="4">
        <f t="shared" si="21"/>
        <v>0</v>
      </c>
      <c r="O20" s="4">
        <f t="shared" si="22"/>
        <v>0</v>
      </c>
      <c r="P20" s="22">
        <f t="shared" si="23"/>
        <v>0</v>
      </c>
      <c r="Q20" s="22">
        <f t="shared" si="24"/>
        <v>0</v>
      </c>
      <c r="R20" s="20">
        <f t="shared" si="25"/>
        <v>0</v>
      </c>
    </row>
    <row r="21" spans="1:18" ht="36.9" customHeight="1" x14ac:dyDescent="0.3">
      <c r="A21" s="4">
        <v>18</v>
      </c>
      <c r="B21" s="25" t="s">
        <v>114</v>
      </c>
      <c r="C21" s="25" t="s">
        <v>90</v>
      </c>
      <c r="D21" s="4"/>
      <c r="E21" s="4"/>
      <c r="F21" s="4"/>
      <c r="G21" s="4"/>
      <c r="H21" s="4"/>
      <c r="I21" s="14">
        <f t="shared" si="14"/>
        <v>0</v>
      </c>
      <c r="J21" s="14">
        <f t="shared" si="15"/>
        <v>0</v>
      </c>
      <c r="K21" s="4"/>
      <c r="L21" s="4">
        <f t="shared" si="19"/>
        <v>0</v>
      </c>
      <c r="M21" s="4">
        <f t="shared" ref="M21:M23" si="29">RANK(L21,$L$4:$L$8)</f>
        <v>1</v>
      </c>
      <c r="N21" s="4">
        <f t="shared" si="21"/>
        <v>0</v>
      </c>
      <c r="O21" s="4">
        <f t="shared" si="22"/>
        <v>0</v>
      </c>
      <c r="P21" s="22">
        <f t="shared" si="23"/>
        <v>0</v>
      </c>
      <c r="Q21" s="22">
        <f t="shared" si="24"/>
        <v>0</v>
      </c>
      <c r="R21" s="20">
        <f t="shared" si="25"/>
        <v>0</v>
      </c>
    </row>
    <row r="22" spans="1:18" ht="36.9" customHeight="1" x14ac:dyDescent="0.3">
      <c r="A22" s="4">
        <v>19</v>
      </c>
      <c r="B22" s="25" t="s">
        <v>104</v>
      </c>
      <c r="C22" s="25" t="s">
        <v>103</v>
      </c>
      <c r="D22" s="4"/>
      <c r="E22" s="4"/>
      <c r="F22" s="4"/>
      <c r="G22" s="4"/>
      <c r="H22" s="4"/>
      <c r="I22" s="14">
        <f t="shared" si="14"/>
        <v>0</v>
      </c>
      <c r="J22" s="14">
        <f t="shared" si="15"/>
        <v>0</v>
      </c>
      <c r="K22" s="4"/>
      <c r="L22" s="4">
        <f t="shared" si="19"/>
        <v>0</v>
      </c>
      <c r="M22" s="4">
        <f t="shared" si="29"/>
        <v>1</v>
      </c>
      <c r="N22" s="4">
        <f t="shared" si="21"/>
        <v>0</v>
      </c>
      <c r="O22" s="4">
        <f t="shared" si="22"/>
        <v>0</v>
      </c>
      <c r="P22" s="22">
        <f t="shared" si="23"/>
        <v>0</v>
      </c>
      <c r="Q22" s="22">
        <f t="shared" si="24"/>
        <v>0</v>
      </c>
      <c r="R22" s="20">
        <f t="shared" si="25"/>
        <v>0</v>
      </c>
    </row>
    <row r="23" spans="1:18" ht="36.9" customHeight="1" x14ac:dyDescent="0.3">
      <c r="A23" s="4">
        <v>20</v>
      </c>
      <c r="B23" s="25" t="s">
        <v>99</v>
      </c>
      <c r="C23" s="25" t="s">
        <v>66</v>
      </c>
      <c r="D23" s="4"/>
      <c r="E23" s="4"/>
      <c r="F23" s="4"/>
      <c r="G23" s="4"/>
      <c r="H23" s="4"/>
      <c r="I23" s="14">
        <f t="shared" si="14"/>
        <v>0</v>
      </c>
      <c r="J23" s="14">
        <f t="shared" si="15"/>
        <v>0</v>
      </c>
      <c r="K23" s="4"/>
      <c r="L23" s="4">
        <f t="shared" si="19"/>
        <v>0</v>
      </c>
      <c r="M23" s="4">
        <f t="shared" si="29"/>
        <v>1</v>
      </c>
      <c r="N23" s="4">
        <f t="shared" si="21"/>
        <v>0</v>
      </c>
      <c r="O23" s="4">
        <f t="shared" si="22"/>
        <v>0</v>
      </c>
      <c r="P23" s="22">
        <f t="shared" si="23"/>
        <v>0</v>
      </c>
      <c r="Q23" s="22">
        <f t="shared" si="24"/>
        <v>0</v>
      </c>
      <c r="R23" s="20">
        <f t="shared" si="25"/>
        <v>0</v>
      </c>
    </row>
    <row r="24" spans="1:18" ht="36.9" customHeight="1" x14ac:dyDescent="0.3">
      <c r="A24" s="27" t="s">
        <v>118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  <row r="25" spans="1:18" ht="36.9" customHeight="1" x14ac:dyDescent="0.3">
      <c r="A25" s="12"/>
      <c r="B25" s="12"/>
      <c r="C25" s="29" t="s">
        <v>19</v>
      </c>
      <c r="D25" s="29"/>
      <c r="E25" s="29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8" ht="36.9" customHeight="1" x14ac:dyDescent="0.3">
      <c r="A26" s="30" t="s">
        <v>21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</sheetData>
  <mergeCells count="6">
    <mergeCell ref="N2:P2"/>
    <mergeCell ref="Q2:R2"/>
    <mergeCell ref="A24:O24"/>
    <mergeCell ref="C25:E25"/>
    <mergeCell ref="A26:R26"/>
    <mergeCell ref="A1:M2"/>
  </mergeCells>
  <phoneticPr fontId="9" type="noConversion"/>
  <pageMargins left="0.45" right="0.26874999999999999" top="0.57916666666666705" bottom="0.53888888888888897" header="0.3" footer="0.3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19"/>
  <sheetViews>
    <sheetView zoomScale="70" zoomScaleNormal="70" workbookViewId="0">
      <selection activeCell="G16" sqref="G16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88671875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6640625" style="1" customWidth="1"/>
    <col min="16" max="16" width="9" style="2" customWidth="1"/>
    <col min="17" max="17" width="8.44140625" style="2" customWidth="1"/>
    <col min="18" max="18" width="13.44140625" style="1" customWidth="1"/>
    <col min="19" max="16384" width="9" style="1"/>
  </cols>
  <sheetData>
    <row r="1" spans="1:18" ht="27.6" customHeight="1" x14ac:dyDescent="0.3">
      <c r="A1" s="26" t="s">
        <v>119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6"/>
      <c r="O1" s="16"/>
      <c r="P1" s="17"/>
      <c r="Q1" s="17"/>
      <c r="R1" s="16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126</v>
      </c>
      <c r="C4" s="25" t="s">
        <v>42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123</v>
      </c>
      <c r="C5" s="25" t="s">
        <v>52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124</v>
      </c>
      <c r="C6" s="25" t="s">
        <v>42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4">
        <v>4</v>
      </c>
      <c r="B7" s="25" t="s">
        <v>120</v>
      </c>
      <c r="C7" s="25" t="s">
        <v>121</v>
      </c>
      <c r="D7" s="4"/>
      <c r="E7" s="4"/>
      <c r="F7" s="4"/>
      <c r="G7" s="4"/>
      <c r="H7" s="4"/>
      <c r="I7" s="14">
        <f>SUM(D7:H7)</f>
        <v>0</v>
      </c>
      <c r="J7" s="14">
        <f>SUM(P7/3)</f>
        <v>0</v>
      </c>
      <c r="K7" s="4"/>
      <c r="L7" s="4">
        <f t="shared" ref="L7:L9" si="8">SUM(J7:K7)</f>
        <v>0</v>
      </c>
      <c r="M7" s="4">
        <f>RANK(L7,$L$4:$L$8)</f>
        <v>1</v>
      </c>
      <c r="N7" s="4">
        <f t="shared" ref="N7:N9" si="9">MAX(D7:H7)</f>
        <v>0</v>
      </c>
      <c r="O7" s="4">
        <f t="shared" ref="O7:O9" si="10">MIN(D7:H7)</f>
        <v>0</v>
      </c>
      <c r="P7" s="22">
        <f t="shared" ref="P7:P9" si="11">SUM(I7-N7-O7)</f>
        <v>0</v>
      </c>
      <c r="Q7" s="22">
        <f t="shared" ref="Q7:Q9" si="12">AVERAGE(N7:O7)</f>
        <v>0</v>
      </c>
      <c r="R7" s="20">
        <f t="shared" ref="R7:R9" si="13">L7-Q7</f>
        <v>0</v>
      </c>
    </row>
    <row r="8" spans="1:18" ht="36.9" customHeight="1" x14ac:dyDescent="0.3">
      <c r="A8" s="4">
        <v>5</v>
      </c>
      <c r="B8" s="25" t="s">
        <v>122</v>
      </c>
      <c r="C8" s="25" t="s">
        <v>52</v>
      </c>
      <c r="D8" s="4"/>
      <c r="E8" s="4"/>
      <c r="F8" s="4"/>
      <c r="G8" s="4"/>
      <c r="H8" s="4"/>
      <c r="I8" s="14">
        <f>SUM(D8:H8)</f>
        <v>0</v>
      </c>
      <c r="J8" s="14">
        <f>SUM(P8/3)</f>
        <v>0</v>
      </c>
      <c r="K8" s="4"/>
      <c r="L8" s="4">
        <f t="shared" si="8"/>
        <v>0</v>
      </c>
      <c r="M8" s="4">
        <f>RANK(L8,$L$4:$L$8)</f>
        <v>1</v>
      </c>
      <c r="N8" s="4">
        <f t="shared" si="9"/>
        <v>0</v>
      </c>
      <c r="O8" s="4">
        <f t="shared" si="10"/>
        <v>0</v>
      </c>
      <c r="P8" s="22">
        <f t="shared" si="11"/>
        <v>0</v>
      </c>
      <c r="Q8" s="22">
        <f t="shared" si="12"/>
        <v>0</v>
      </c>
      <c r="R8" s="20">
        <f t="shared" si="13"/>
        <v>0</v>
      </c>
    </row>
    <row r="9" spans="1:18" ht="36.9" customHeight="1" x14ac:dyDescent="0.3">
      <c r="A9" s="4">
        <v>6</v>
      </c>
      <c r="B9" s="25" t="s">
        <v>125</v>
      </c>
      <c r="C9" s="25" t="s">
        <v>42</v>
      </c>
      <c r="D9" s="4"/>
      <c r="E9" s="4"/>
      <c r="F9" s="4"/>
      <c r="G9" s="4"/>
      <c r="H9" s="4"/>
      <c r="I9" s="14">
        <f>SUM(D9:H9)</f>
        <v>0</v>
      </c>
      <c r="J9" s="14">
        <f>SUM(P9/3)</f>
        <v>0</v>
      </c>
      <c r="K9" s="4"/>
      <c r="L9" s="4">
        <f t="shared" si="8"/>
        <v>0</v>
      </c>
      <c r="M9" s="4">
        <f>RANK(L9,$L$4:$L$8)</f>
        <v>1</v>
      </c>
      <c r="N9" s="4">
        <f t="shared" si="9"/>
        <v>0</v>
      </c>
      <c r="O9" s="4">
        <f t="shared" si="10"/>
        <v>0</v>
      </c>
      <c r="P9" s="22">
        <f t="shared" si="11"/>
        <v>0</v>
      </c>
      <c r="Q9" s="22">
        <f t="shared" si="12"/>
        <v>0</v>
      </c>
      <c r="R9" s="20">
        <f t="shared" si="13"/>
        <v>0</v>
      </c>
    </row>
    <row r="10" spans="1:18" ht="36.9" customHeight="1" x14ac:dyDescent="0.3">
      <c r="A10" s="27" t="s">
        <v>127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3"/>
      <c r="Q10" s="3"/>
      <c r="R10" s="10"/>
    </row>
    <row r="11" spans="1:18" ht="36.9" customHeight="1" x14ac:dyDescent="0.3">
      <c r="C11" s="29" t="s">
        <v>19</v>
      </c>
      <c r="D11" s="29"/>
      <c r="E11" s="29"/>
      <c r="F11" s="13"/>
      <c r="G11" s="7"/>
      <c r="H11" s="7"/>
      <c r="I11" s="7"/>
      <c r="J11" s="7"/>
      <c r="K11" s="7"/>
      <c r="L11" s="7"/>
      <c r="M11" s="7"/>
      <c r="N11" s="7"/>
      <c r="O11" s="7"/>
      <c r="P11" s="3"/>
      <c r="Q11" s="3"/>
      <c r="R11" s="10"/>
    </row>
    <row r="12" spans="1:18" ht="36.9" customHeight="1" x14ac:dyDescent="0.3">
      <c r="A12" s="30" t="s">
        <v>21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t="36.75" customHeight="1" x14ac:dyDescent="0.3">
      <c r="G13" s="13"/>
      <c r="H13" s="13"/>
      <c r="I13" s="13"/>
      <c r="J13" s="13"/>
      <c r="K13" s="13"/>
      <c r="L13" s="13"/>
      <c r="M13" s="13"/>
      <c r="N13" s="13"/>
      <c r="O13" s="13"/>
    </row>
    <row r="14" spans="1:18" ht="36.75" customHeight="1" x14ac:dyDescent="0.3"/>
    <row r="15" spans="1:18" ht="36.75" customHeight="1" x14ac:dyDescent="0.3"/>
    <row r="16" spans="1:18" ht="36.75" customHeight="1" x14ac:dyDescent="0.3"/>
    <row r="17" ht="32.25" customHeight="1" x14ac:dyDescent="0.3"/>
    <row r="19" ht="33.75" customHeight="1" x14ac:dyDescent="0.3"/>
  </sheetData>
  <sortState xmlns:xlrd2="http://schemas.microsoft.com/office/spreadsheetml/2017/richdata2" ref="A4:C10">
    <sortCondition ref="A4:A10"/>
  </sortState>
  <mergeCells count="6">
    <mergeCell ref="N2:P2"/>
    <mergeCell ref="Q2:R2"/>
    <mergeCell ref="A10:O10"/>
    <mergeCell ref="C11:E11"/>
    <mergeCell ref="A12:R12"/>
    <mergeCell ref="A1:M2"/>
  </mergeCells>
  <phoneticPr fontId="9" type="noConversion"/>
  <pageMargins left="0.45" right="0.26874999999999999" top="0.57916666666666705" bottom="0.53888888888888897" header="0.3" footer="0.3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13"/>
  <sheetViews>
    <sheetView zoomScale="70" zoomScaleNormal="70" workbookViewId="0">
      <selection activeCell="J23" sqref="J23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44140625" style="1" customWidth="1"/>
    <col min="11" max="11" width="9.44140625" style="1" customWidth="1"/>
    <col min="12" max="12" width="7.44140625" style="1" customWidth="1"/>
    <col min="13" max="14" width="6.88671875" style="1" customWidth="1"/>
    <col min="15" max="15" width="7.33203125" style="1" customWidth="1"/>
    <col min="16" max="16" width="9" style="2" customWidth="1"/>
    <col min="17" max="17" width="8.33203125" style="2" customWidth="1"/>
    <col min="18" max="18" width="14.21875" style="1" customWidth="1"/>
    <col min="19" max="16384" width="9" style="1"/>
  </cols>
  <sheetData>
    <row r="1" spans="1:19" ht="27.6" customHeight="1" x14ac:dyDescent="0.3">
      <c r="A1" s="31" t="s">
        <v>128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9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9" ht="36.9" customHeight="1" x14ac:dyDescent="0.3">
      <c r="A4" s="4">
        <v>1</v>
      </c>
      <c r="B4" s="25" t="s">
        <v>105</v>
      </c>
      <c r="C4" s="25" t="s">
        <v>103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  <c r="S4" s="9"/>
    </row>
    <row r="5" spans="1:19" ht="36.9" customHeight="1" x14ac:dyDescent="0.3">
      <c r="A5" s="4">
        <v>2</v>
      </c>
      <c r="B5" s="25" t="s">
        <v>131</v>
      </c>
      <c r="C5" s="25" t="s">
        <v>132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  <c r="S5" s="9"/>
    </row>
    <row r="6" spans="1:19" ht="36.9" customHeight="1" x14ac:dyDescent="0.3">
      <c r="A6" s="4">
        <v>3</v>
      </c>
      <c r="B6" s="25" t="s">
        <v>129</v>
      </c>
      <c r="C6" s="25" t="s">
        <v>103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  <c r="S6" s="9"/>
    </row>
    <row r="7" spans="1:19" ht="36.9" customHeight="1" x14ac:dyDescent="0.3">
      <c r="A7" s="4">
        <v>4</v>
      </c>
      <c r="B7" s="25" t="s">
        <v>130</v>
      </c>
      <c r="C7" s="25" t="s">
        <v>103</v>
      </c>
      <c r="D7" s="4"/>
      <c r="E7" s="4"/>
      <c r="F7" s="4"/>
      <c r="G7" s="4"/>
      <c r="H7" s="4"/>
      <c r="I7" s="14">
        <f t="shared" ref="I7:I8" si="8">SUM(D7:H7)</f>
        <v>0</v>
      </c>
      <c r="J7" s="14">
        <f t="shared" ref="J7:J8" si="9">SUM(P7/3)</f>
        <v>0</v>
      </c>
      <c r="K7" s="14"/>
      <c r="L7" s="14">
        <f t="shared" ref="L7:L8" si="10">SUM(J7:K7)</f>
        <v>0</v>
      </c>
      <c r="M7" s="14">
        <f t="shared" ref="M7:M8" si="11">RANK(L7,$L$4:$L$6)</f>
        <v>1</v>
      </c>
      <c r="N7" s="4">
        <f t="shared" ref="N7:N8" si="12">MAX(D7:H7)</f>
        <v>0</v>
      </c>
      <c r="O7" s="4">
        <f t="shared" ref="O7:O8" si="13">MIN(D7:H7)</f>
        <v>0</v>
      </c>
      <c r="P7" s="22">
        <f t="shared" ref="P7:P8" si="14">SUM(I7-N7-O7)</f>
        <v>0</v>
      </c>
      <c r="Q7" s="22">
        <f t="shared" ref="Q7:Q8" si="15">AVERAGE(N7:O7)</f>
        <v>0</v>
      </c>
      <c r="R7" s="20">
        <f t="shared" ref="R7:R8" si="16">L7-Q7</f>
        <v>0</v>
      </c>
      <c r="S7" s="9"/>
    </row>
    <row r="8" spans="1:19" ht="36.9" customHeight="1" x14ac:dyDescent="0.3">
      <c r="A8" s="4">
        <v>5</v>
      </c>
      <c r="B8" s="25" t="s">
        <v>133</v>
      </c>
      <c r="C8" s="25" t="s">
        <v>132</v>
      </c>
      <c r="D8" s="4"/>
      <c r="E8" s="4"/>
      <c r="F8" s="4"/>
      <c r="G8" s="4"/>
      <c r="H8" s="4"/>
      <c r="I8" s="14">
        <f t="shared" si="8"/>
        <v>0</v>
      </c>
      <c r="J8" s="14">
        <f t="shared" si="9"/>
        <v>0</v>
      </c>
      <c r="K8" s="14"/>
      <c r="L8" s="14">
        <f t="shared" si="10"/>
        <v>0</v>
      </c>
      <c r="M8" s="14">
        <f t="shared" si="11"/>
        <v>1</v>
      </c>
      <c r="N8" s="4">
        <f t="shared" si="12"/>
        <v>0</v>
      </c>
      <c r="O8" s="4">
        <f t="shared" si="13"/>
        <v>0</v>
      </c>
      <c r="P8" s="22">
        <f t="shared" si="14"/>
        <v>0</v>
      </c>
      <c r="Q8" s="22">
        <f t="shared" si="15"/>
        <v>0</v>
      </c>
      <c r="R8" s="20">
        <f t="shared" si="16"/>
        <v>0</v>
      </c>
      <c r="S8" s="9"/>
    </row>
    <row r="9" spans="1:19" ht="36.9" customHeight="1" x14ac:dyDescent="0.3">
      <c r="A9" s="27" t="s">
        <v>28</v>
      </c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28"/>
      <c r="R9" s="10"/>
    </row>
    <row r="10" spans="1:19" ht="36.9" customHeight="1" x14ac:dyDescent="0.3">
      <c r="A10" s="12"/>
      <c r="B10" s="12"/>
      <c r="C10" s="29" t="s">
        <v>19</v>
      </c>
      <c r="D10" s="29"/>
      <c r="E10" s="29"/>
      <c r="F10" s="12"/>
      <c r="G10" s="12"/>
      <c r="H10" s="12"/>
      <c r="I10" s="12"/>
      <c r="J10" s="12"/>
      <c r="K10" s="12"/>
      <c r="L10" s="12"/>
      <c r="M10" s="12"/>
      <c r="N10" s="12"/>
      <c r="O10" s="12"/>
      <c r="R10" s="10"/>
    </row>
    <row r="11" spans="1:19" ht="36.9" customHeight="1" x14ac:dyDescent="0.3">
      <c r="A11" s="30" t="s">
        <v>21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</row>
    <row r="12" spans="1:19" ht="33" customHeight="1" x14ac:dyDescent="0.3"/>
    <row r="13" spans="1:19" ht="33" customHeight="1" x14ac:dyDescent="0.3"/>
  </sheetData>
  <sortState xmlns:xlrd2="http://schemas.microsoft.com/office/spreadsheetml/2017/richdata2" ref="A4:C15">
    <sortCondition ref="A4:A15"/>
  </sortState>
  <mergeCells count="6">
    <mergeCell ref="N2:P2"/>
    <mergeCell ref="Q2:R2"/>
    <mergeCell ref="A9:O9"/>
    <mergeCell ref="C10:E10"/>
    <mergeCell ref="A11:R11"/>
    <mergeCell ref="A1:M2"/>
  </mergeCells>
  <phoneticPr fontId="9" type="noConversion"/>
  <pageMargins left="0.45" right="0.26874999999999999" top="0.57916666666666705" bottom="0.53888888888888897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12"/>
  <sheetViews>
    <sheetView zoomScale="70" zoomScaleNormal="70" workbookViewId="0">
      <selection activeCell="K19" sqref="K1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33203125" style="1" customWidth="1"/>
    <col min="11" max="11" width="9.77734375" style="1" customWidth="1"/>
    <col min="12" max="12" width="7.44140625" style="1" customWidth="1"/>
    <col min="13" max="13" width="11.6640625" style="1" customWidth="1"/>
    <col min="14" max="14" width="7.88671875" style="1" customWidth="1"/>
    <col min="15" max="15" width="8.109375" style="1" customWidth="1"/>
    <col min="16" max="16" width="10.33203125" style="2" customWidth="1"/>
    <col min="17" max="17" width="8.88671875" style="2" customWidth="1"/>
    <col min="18" max="18" width="12.88671875" style="1" customWidth="1"/>
    <col min="19" max="16384" width="9" style="1"/>
  </cols>
  <sheetData>
    <row r="1" spans="1:18" ht="27.6" customHeight="1" x14ac:dyDescent="0.3">
      <c r="A1" s="33" t="s">
        <v>134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136</v>
      </c>
      <c r="C4" s="25" t="s">
        <v>42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135</v>
      </c>
      <c r="C5" s="25" t="s">
        <v>42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122</v>
      </c>
      <c r="C6" s="25" t="s">
        <v>52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27" t="s">
        <v>26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8"/>
      <c r="O7" s="28"/>
      <c r="R7" s="8"/>
    </row>
    <row r="8" spans="1:18" ht="36.9" customHeight="1" x14ac:dyDescent="0.3">
      <c r="C8" s="29" t="s">
        <v>19</v>
      </c>
      <c r="D8" s="29"/>
      <c r="E8" s="29"/>
    </row>
    <row r="9" spans="1:18" ht="36.9" customHeight="1" x14ac:dyDescent="0.3">
      <c r="A9" s="30" t="s">
        <v>21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36" customHeight="1" x14ac:dyDescent="0.3"/>
    <row r="11" spans="1:18" ht="30" customHeight="1" x14ac:dyDescent="0.3"/>
    <row r="12" spans="1:18" ht="41.25" customHeight="1" x14ac:dyDescent="0.3"/>
  </sheetData>
  <sortState xmlns:xlrd2="http://schemas.microsoft.com/office/spreadsheetml/2017/richdata2" ref="A4:C5">
    <sortCondition ref="A4:A5"/>
  </sortState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D16"/>
  <sheetViews>
    <sheetView zoomScale="70" zoomScaleNormal="70" workbookViewId="0">
      <selection activeCell="J20" sqref="J20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8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.109375" style="1" bestFit="1" customWidth="1"/>
    <col min="16" max="16" width="10" style="2" customWidth="1"/>
    <col min="17" max="17" width="8.44140625" style="2" customWidth="1"/>
    <col min="18" max="18" width="15.109375" style="1" customWidth="1"/>
    <col min="19" max="16384" width="9" style="1"/>
  </cols>
  <sheetData>
    <row r="1" spans="1:56" ht="27.6" customHeight="1" x14ac:dyDescent="0.3">
      <c r="A1" s="31" t="s">
        <v>137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56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56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56" ht="36.9" customHeight="1" x14ac:dyDescent="0.3">
      <c r="A4" s="4">
        <v>1</v>
      </c>
      <c r="B4" s="25" t="s">
        <v>146</v>
      </c>
      <c r="C4" s="25" t="s">
        <v>42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56" ht="36.9" customHeight="1" x14ac:dyDescent="0.3">
      <c r="A5" s="4">
        <v>2</v>
      </c>
      <c r="B5" s="25" t="s">
        <v>140</v>
      </c>
      <c r="C5" s="25" t="s">
        <v>141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56" ht="36.9" customHeight="1" x14ac:dyDescent="0.3">
      <c r="A6" s="4">
        <v>3</v>
      </c>
      <c r="B6" s="25" t="s">
        <v>56</v>
      </c>
      <c r="C6" s="25" t="s">
        <v>55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  <c r="T6" s="37"/>
      <c r="U6" s="37"/>
    </row>
    <row r="7" spans="1:56" s="15" customFormat="1" ht="36.9" customHeight="1" x14ac:dyDescent="0.3">
      <c r="A7" s="4">
        <v>4</v>
      </c>
      <c r="B7" s="25" t="s">
        <v>58</v>
      </c>
      <c r="C7" s="25" t="s">
        <v>59</v>
      </c>
      <c r="D7" s="4"/>
      <c r="E7" s="4"/>
      <c r="F7" s="4"/>
      <c r="G7" s="4"/>
      <c r="H7" s="4"/>
      <c r="I7" s="14">
        <f t="shared" ref="I7:I12" si="8">SUM(D7:H7)</f>
        <v>0</v>
      </c>
      <c r="J7" s="14">
        <f t="shared" ref="J7:J12" si="9">SUM(P7/3)</f>
        <v>0</v>
      </c>
      <c r="K7" s="14"/>
      <c r="L7" s="14">
        <f t="shared" ref="L7:L12" si="10">SUM(J7:K7)</f>
        <v>0</v>
      </c>
      <c r="M7" s="14">
        <f t="shared" ref="M7" si="11">RANK(L7,$L$4:$L$6)</f>
        <v>1</v>
      </c>
      <c r="N7" s="4">
        <f t="shared" ref="N7:N12" si="12">MAX(D7:H7)</f>
        <v>0</v>
      </c>
      <c r="O7" s="4">
        <f t="shared" ref="O7:O12" si="13">MIN(D7:H7)</f>
        <v>0</v>
      </c>
      <c r="P7" s="22">
        <f t="shared" ref="P7:P12" si="14">SUM(I7-N7-O7)</f>
        <v>0</v>
      </c>
      <c r="Q7" s="22">
        <f t="shared" ref="Q7:Q12" si="15">AVERAGE(N7:O7)</f>
        <v>0</v>
      </c>
      <c r="R7" s="19">
        <f t="shared" ref="R7:R12" si="16">L7-Q7</f>
        <v>0</v>
      </c>
      <c r="S7" s="1"/>
      <c r="T7" s="37"/>
      <c r="U7" s="37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1:56" ht="36.9" customHeight="1" x14ac:dyDescent="0.3">
      <c r="A8" s="4">
        <v>5</v>
      </c>
      <c r="B8" s="25" t="s">
        <v>138</v>
      </c>
      <c r="C8" s="25" t="s">
        <v>139</v>
      </c>
      <c r="D8" s="4"/>
      <c r="E8" s="4"/>
      <c r="F8" s="4"/>
      <c r="G8" s="4"/>
      <c r="H8" s="4"/>
      <c r="I8" s="14">
        <f t="shared" si="8"/>
        <v>0</v>
      </c>
      <c r="J8" s="14">
        <f t="shared" si="9"/>
        <v>0</v>
      </c>
      <c r="K8" s="14"/>
      <c r="L8" s="14">
        <f t="shared" si="10"/>
        <v>0</v>
      </c>
      <c r="M8" s="14">
        <f t="shared" ref="M8" si="17">RANK(L8,$L$4:$L$8)</f>
        <v>1</v>
      </c>
      <c r="N8" s="4">
        <f t="shared" si="12"/>
        <v>0</v>
      </c>
      <c r="O8" s="4">
        <f t="shared" si="13"/>
        <v>0</v>
      </c>
      <c r="P8" s="22">
        <f t="shared" si="14"/>
        <v>0</v>
      </c>
      <c r="Q8" s="22">
        <f t="shared" si="15"/>
        <v>0</v>
      </c>
      <c r="R8" s="20">
        <f t="shared" si="16"/>
        <v>0</v>
      </c>
    </row>
    <row r="9" spans="1:56" ht="36.9" customHeight="1" x14ac:dyDescent="0.3">
      <c r="A9" s="4">
        <v>6</v>
      </c>
      <c r="B9" s="25" t="s">
        <v>142</v>
      </c>
      <c r="C9" s="25" t="s">
        <v>55</v>
      </c>
      <c r="D9" s="4"/>
      <c r="E9" s="4"/>
      <c r="F9" s="4"/>
      <c r="G9" s="4"/>
      <c r="H9" s="4"/>
      <c r="I9" s="14">
        <f t="shared" si="8"/>
        <v>0</v>
      </c>
      <c r="J9" s="14">
        <f t="shared" si="9"/>
        <v>0</v>
      </c>
      <c r="K9" s="14"/>
      <c r="L9" s="14">
        <f t="shared" si="10"/>
        <v>0</v>
      </c>
      <c r="M9" s="14">
        <f t="shared" ref="M9:M10" si="18">RANK(L9,$L$4:$L$6)</f>
        <v>1</v>
      </c>
      <c r="N9" s="4">
        <f t="shared" si="12"/>
        <v>0</v>
      </c>
      <c r="O9" s="4">
        <f t="shared" si="13"/>
        <v>0</v>
      </c>
      <c r="P9" s="22">
        <f t="shared" si="14"/>
        <v>0</v>
      </c>
      <c r="Q9" s="22">
        <f t="shared" si="15"/>
        <v>0</v>
      </c>
      <c r="R9" s="20">
        <f t="shared" si="16"/>
        <v>0</v>
      </c>
    </row>
    <row r="10" spans="1:56" ht="36.9" customHeight="1" x14ac:dyDescent="0.3">
      <c r="A10" s="4">
        <v>7</v>
      </c>
      <c r="B10" s="25" t="s">
        <v>144</v>
      </c>
      <c r="C10" s="25" t="s">
        <v>145</v>
      </c>
      <c r="D10" s="4"/>
      <c r="E10" s="4"/>
      <c r="F10" s="4"/>
      <c r="G10" s="4"/>
      <c r="H10" s="4"/>
      <c r="I10" s="14">
        <f t="shared" si="8"/>
        <v>0</v>
      </c>
      <c r="J10" s="14">
        <f t="shared" si="9"/>
        <v>0</v>
      </c>
      <c r="K10" s="14"/>
      <c r="L10" s="14">
        <f t="shared" si="10"/>
        <v>0</v>
      </c>
      <c r="M10" s="14">
        <f t="shared" si="18"/>
        <v>1</v>
      </c>
      <c r="N10" s="4">
        <f t="shared" si="12"/>
        <v>0</v>
      </c>
      <c r="O10" s="4">
        <f t="shared" si="13"/>
        <v>0</v>
      </c>
      <c r="P10" s="22">
        <f t="shared" si="14"/>
        <v>0</v>
      </c>
      <c r="Q10" s="22">
        <f t="shared" si="15"/>
        <v>0</v>
      </c>
      <c r="R10" s="19">
        <f t="shared" si="16"/>
        <v>0</v>
      </c>
    </row>
    <row r="11" spans="1:56" ht="36.9" customHeight="1" x14ac:dyDescent="0.3">
      <c r="A11" s="4">
        <v>8</v>
      </c>
      <c r="B11" s="25" t="s">
        <v>147</v>
      </c>
      <c r="C11" s="25" t="s">
        <v>42</v>
      </c>
      <c r="D11" s="4"/>
      <c r="E11" s="4"/>
      <c r="F11" s="4"/>
      <c r="G11" s="4"/>
      <c r="H11" s="4"/>
      <c r="I11" s="14">
        <f t="shared" si="8"/>
        <v>0</v>
      </c>
      <c r="J11" s="14">
        <f t="shared" si="9"/>
        <v>0</v>
      </c>
      <c r="K11" s="14"/>
      <c r="L11" s="14">
        <f t="shared" si="10"/>
        <v>0</v>
      </c>
      <c r="M11" s="14">
        <f t="shared" ref="M11" si="19">RANK(L11,$L$4:$L$8)</f>
        <v>1</v>
      </c>
      <c r="N11" s="4">
        <f t="shared" si="12"/>
        <v>0</v>
      </c>
      <c r="O11" s="4">
        <f t="shared" si="13"/>
        <v>0</v>
      </c>
      <c r="P11" s="22">
        <f t="shared" si="14"/>
        <v>0</v>
      </c>
      <c r="Q11" s="22">
        <f t="shared" si="15"/>
        <v>0</v>
      </c>
      <c r="R11" s="20">
        <f t="shared" si="16"/>
        <v>0</v>
      </c>
    </row>
    <row r="12" spans="1:56" ht="36.9" customHeight="1" x14ac:dyDescent="0.3">
      <c r="A12" s="4">
        <v>9</v>
      </c>
      <c r="B12" s="25" t="s">
        <v>143</v>
      </c>
      <c r="C12" s="25" t="s">
        <v>55</v>
      </c>
      <c r="D12" s="4"/>
      <c r="E12" s="4"/>
      <c r="F12" s="4"/>
      <c r="G12" s="4"/>
      <c r="H12" s="4"/>
      <c r="I12" s="14">
        <f t="shared" si="8"/>
        <v>0</v>
      </c>
      <c r="J12" s="14">
        <f t="shared" si="9"/>
        <v>0</v>
      </c>
      <c r="K12" s="14"/>
      <c r="L12" s="14">
        <f t="shared" si="10"/>
        <v>0</v>
      </c>
      <c r="M12" s="14">
        <f t="shared" ref="M12" si="20">RANK(L12,$L$4:$L$6)</f>
        <v>1</v>
      </c>
      <c r="N12" s="4">
        <f t="shared" si="12"/>
        <v>0</v>
      </c>
      <c r="O12" s="4">
        <f t="shared" si="13"/>
        <v>0</v>
      </c>
      <c r="P12" s="22">
        <f t="shared" si="14"/>
        <v>0</v>
      </c>
      <c r="Q12" s="22">
        <f t="shared" si="15"/>
        <v>0</v>
      </c>
      <c r="R12" s="20">
        <f t="shared" si="16"/>
        <v>0</v>
      </c>
    </row>
    <row r="13" spans="1:56" ht="36.9" customHeight="1" x14ac:dyDescent="0.3">
      <c r="A13" s="34" t="s">
        <v>148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R13" s="10"/>
      <c r="S13" s="9"/>
      <c r="T13" s="9"/>
    </row>
    <row r="14" spans="1:56" ht="36.9" customHeight="1" x14ac:dyDescent="0.3">
      <c r="A14" s="7"/>
      <c r="B14" s="9"/>
      <c r="C14" s="35" t="s">
        <v>19</v>
      </c>
      <c r="D14" s="35"/>
      <c r="E14" s="35"/>
      <c r="F14" s="7"/>
      <c r="G14" s="7"/>
      <c r="H14" s="7"/>
      <c r="I14" s="7"/>
      <c r="J14" s="7"/>
      <c r="K14" s="7"/>
      <c r="L14" s="7"/>
      <c r="M14" s="7"/>
      <c r="N14" s="7"/>
      <c r="O14" s="7"/>
      <c r="R14" s="10"/>
      <c r="S14" s="9"/>
      <c r="T14" s="9"/>
    </row>
    <row r="15" spans="1:56" ht="36.9" customHeight="1" x14ac:dyDescent="0.3">
      <c r="A15" s="36" t="s">
        <v>20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6" spans="1:56" ht="16.350000000000001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13:O13"/>
    <mergeCell ref="C14:E14"/>
    <mergeCell ref="A15:R15"/>
    <mergeCell ref="A1:M2"/>
  </mergeCells>
  <phoneticPr fontId="9" type="noConversion"/>
  <pageMargins left="0.45" right="0.26874999999999999" top="0.57916666666666705" bottom="0.53888888888888897" header="0.3" footer="0.3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19"/>
  <sheetViews>
    <sheetView zoomScale="70" zoomScaleNormal="70" workbookViewId="0">
      <selection activeCell="T21" sqref="T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6640625" style="1" customWidth="1"/>
    <col min="11" max="11" width="8.44140625" style="1" customWidth="1"/>
    <col min="12" max="12" width="7.44140625" style="1" customWidth="1"/>
    <col min="13" max="13" width="6.88671875" style="1" customWidth="1"/>
    <col min="14" max="14" width="8.44140625" style="1" customWidth="1"/>
    <col min="15" max="15" width="7.88671875" style="1" customWidth="1"/>
    <col min="16" max="16" width="10.21875" style="2" customWidth="1"/>
    <col min="17" max="17" width="8.6640625" style="2" customWidth="1"/>
    <col min="18" max="18" width="15.44140625" style="1" customWidth="1"/>
    <col min="19" max="16384" width="9" style="1"/>
  </cols>
  <sheetData>
    <row r="1" spans="1:18" ht="27.6" customHeight="1" x14ac:dyDescent="0.3">
      <c r="A1" s="31" t="s">
        <v>149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24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153</v>
      </c>
      <c r="C4" s="25" t="s">
        <v>61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60</v>
      </c>
      <c r="C5" s="25" t="s">
        <v>61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158</v>
      </c>
      <c r="C6" s="25" t="s">
        <v>66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4">
        <v>4</v>
      </c>
      <c r="B7" s="25" t="s">
        <v>73</v>
      </c>
      <c r="C7" s="25" t="s">
        <v>74</v>
      </c>
      <c r="D7" s="4"/>
      <c r="E7" s="4"/>
      <c r="F7" s="4"/>
      <c r="G7" s="4"/>
      <c r="H7" s="4"/>
      <c r="I7" s="14">
        <f t="shared" ref="I7:I16" si="8">SUM(D7:H7)</f>
        <v>0</v>
      </c>
      <c r="J7" s="14">
        <f t="shared" ref="J7:J16" si="9">SUM(P7/3)</f>
        <v>0</v>
      </c>
      <c r="K7" s="14"/>
      <c r="L7" s="14">
        <f t="shared" ref="L7:L16" si="10">SUM(J7:K7)</f>
        <v>0</v>
      </c>
      <c r="M7" s="14">
        <f t="shared" ref="M7" si="11">RANK(L7,$L$4:$L$6)</f>
        <v>1</v>
      </c>
      <c r="N7" s="4">
        <f t="shared" ref="N7:N16" si="12">MAX(D7:H7)</f>
        <v>0</v>
      </c>
      <c r="O7" s="4">
        <f t="shared" ref="O7:O16" si="13">MIN(D7:H7)</f>
        <v>0</v>
      </c>
      <c r="P7" s="22">
        <f t="shared" ref="P7:P16" si="14">SUM(I7-N7-O7)</f>
        <v>0</v>
      </c>
      <c r="Q7" s="22">
        <f t="shared" ref="Q7:Q16" si="15">AVERAGE(N7:O7)</f>
        <v>0</v>
      </c>
      <c r="R7" s="19">
        <f t="shared" ref="R7:R16" si="16">L7-Q7</f>
        <v>0</v>
      </c>
    </row>
    <row r="8" spans="1:18" ht="36.9" customHeight="1" x14ac:dyDescent="0.3">
      <c r="A8" s="4">
        <v>5</v>
      </c>
      <c r="B8" s="25" t="s">
        <v>89</v>
      </c>
      <c r="C8" s="25" t="s">
        <v>90</v>
      </c>
      <c r="D8" s="4"/>
      <c r="E8" s="4"/>
      <c r="F8" s="4"/>
      <c r="G8" s="4"/>
      <c r="H8" s="4"/>
      <c r="I8" s="14">
        <f t="shared" si="8"/>
        <v>0</v>
      </c>
      <c r="J8" s="14">
        <f t="shared" si="9"/>
        <v>0</v>
      </c>
      <c r="K8" s="14"/>
      <c r="L8" s="14">
        <f t="shared" si="10"/>
        <v>0</v>
      </c>
      <c r="M8" s="14">
        <f t="shared" ref="M8" si="17">RANK(L8,$L$4:$L$8)</f>
        <v>1</v>
      </c>
      <c r="N8" s="4">
        <f t="shared" si="12"/>
        <v>0</v>
      </c>
      <c r="O8" s="4">
        <f t="shared" si="13"/>
        <v>0</v>
      </c>
      <c r="P8" s="22">
        <f t="shared" si="14"/>
        <v>0</v>
      </c>
      <c r="Q8" s="22">
        <f t="shared" si="15"/>
        <v>0</v>
      </c>
      <c r="R8" s="20">
        <f t="shared" si="16"/>
        <v>0</v>
      </c>
    </row>
    <row r="9" spans="1:18" ht="36.9" customHeight="1" x14ac:dyDescent="0.3">
      <c r="A9" s="4">
        <v>6</v>
      </c>
      <c r="B9" s="25" t="s">
        <v>156</v>
      </c>
      <c r="C9" s="25" t="s">
        <v>66</v>
      </c>
      <c r="D9" s="4"/>
      <c r="E9" s="4"/>
      <c r="F9" s="4"/>
      <c r="G9" s="4"/>
      <c r="H9" s="4"/>
      <c r="I9" s="14">
        <f t="shared" si="8"/>
        <v>0</v>
      </c>
      <c r="J9" s="14">
        <f t="shared" si="9"/>
        <v>0</v>
      </c>
      <c r="K9" s="14"/>
      <c r="L9" s="14">
        <f t="shared" si="10"/>
        <v>0</v>
      </c>
      <c r="M9" s="14">
        <f t="shared" ref="M9:M10" si="18">RANK(L9,$L$4:$L$6)</f>
        <v>1</v>
      </c>
      <c r="N9" s="4">
        <f t="shared" si="12"/>
        <v>0</v>
      </c>
      <c r="O9" s="4">
        <f t="shared" si="13"/>
        <v>0</v>
      </c>
      <c r="P9" s="22">
        <f t="shared" si="14"/>
        <v>0</v>
      </c>
      <c r="Q9" s="22">
        <f t="shared" si="15"/>
        <v>0</v>
      </c>
      <c r="R9" s="20">
        <f t="shared" si="16"/>
        <v>0</v>
      </c>
    </row>
    <row r="10" spans="1:18" ht="36.9" customHeight="1" x14ac:dyDescent="0.3">
      <c r="A10" s="4">
        <v>7</v>
      </c>
      <c r="B10" s="25" t="s">
        <v>155</v>
      </c>
      <c r="C10" s="25" t="s">
        <v>64</v>
      </c>
      <c r="D10" s="4"/>
      <c r="E10" s="4"/>
      <c r="F10" s="4"/>
      <c r="G10" s="4"/>
      <c r="H10" s="4"/>
      <c r="I10" s="14">
        <f t="shared" si="8"/>
        <v>0</v>
      </c>
      <c r="J10" s="14">
        <f t="shared" si="9"/>
        <v>0</v>
      </c>
      <c r="K10" s="14"/>
      <c r="L10" s="14">
        <f t="shared" si="10"/>
        <v>0</v>
      </c>
      <c r="M10" s="14">
        <f t="shared" si="18"/>
        <v>1</v>
      </c>
      <c r="N10" s="4">
        <f t="shared" si="12"/>
        <v>0</v>
      </c>
      <c r="O10" s="4">
        <f t="shared" si="13"/>
        <v>0</v>
      </c>
      <c r="P10" s="22">
        <f t="shared" si="14"/>
        <v>0</v>
      </c>
      <c r="Q10" s="22">
        <f t="shared" si="15"/>
        <v>0</v>
      </c>
      <c r="R10" s="19">
        <f t="shared" si="16"/>
        <v>0</v>
      </c>
    </row>
    <row r="11" spans="1:18" ht="36.9" customHeight="1" x14ac:dyDescent="0.3">
      <c r="A11" s="4">
        <v>8</v>
      </c>
      <c r="B11" s="25" t="s">
        <v>150</v>
      </c>
      <c r="C11" s="25" t="s">
        <v>61</v>
      </c>
      <c r="D11" s="4"/>
      <c r="E11" s="4"/>
      <c r="F11" s="4"/>
      <c r="G11" s="4"/>
      <c r="H11" s="4"/>
      <c r="I11" s="14">
        <f t="shared" si="8"/>
        <v>0</v>
      </c>
      <c r="J11" s="14">
        <f t="shared" si="9"/>
        <v>0</v>
      </c>
      <c r="K11" s="14"/>
      <c r="L11" s="14">
        <f t="shared" si="10"/>
        <v>0</v>
      </c>
      <c r="M11" s="14">
        <f t="shared" ref="M11" si="19">RANK(L11,$L$4:$L$8)</f>
        <v>1</v>
      </c>
      <c r="N11" s="4">
        <f t="shared" si="12"/>
        <v>0</v>
      </c>
      <c r="O11" s="4">
        <f t="shared" si="13"/>
        <v>0</v>
      </c>
      <c r="P11" s="22">
        <f t="shared" si="14"/>
        <v>0</v>
      </c>
      <c r="Q11" s="22">
        <f t="shared" si="15"/>
        <v>0</v>
      </c>
      <c r="R11" s="20">
        <f t="shared" si="16"/>
        <v>0</v>
      </c>
    </row>
    <row r="12" spans="1:18" ht="36.9" customHeight="1" x14ac:dyDescent="0.3">
      <c r="A12" s="4">
        <v>9</v>
      </c>
      <c r="B12" s="25" t="s">
        <v>151</v>
      </c>
      <c r="C12" s="25" t="s">
        <v>61</v>
      </c>
      <c r="D12" s="4"/>
      <c r="E12" s="4"/>
      <c r="F12" s="4"/>
      <c r="G12" s="4"/>
      <c r="H12" s="4"/>
      <c r="I12" s="14">
        <f t="shared" si="8"/>
        <v>0</v>
      </c>
      <c r="J12" s="14">
        <f t="shared" si="9"/>
        <v>0</v>
      </c>
      <c r="K12" s="14"/>
      <c r="L12" s="14">
        <f t="shared" si="10"/>
        <v>0</v>
      </c>
      <c r="M12" s="14">
        <f t="shared" ref="M12:M13" si="20">RANK(L12,$L$4:$L$6)</f>
        <v>1</v>
      </c>
      <c r="N12" s="4">
        <f t="shared" si="12"/>
        <v>0</v>
      </c>
      <c r="O12" s="4">
        <f t="shared" si="13"/>
        <v>0</v>
      </c>
      <c r="P12" s="22">
        <f t="shared" si="14"/>
        <v>0</v>
      </c>
      <c r="Q12" s="22">
        <f t="shared" si="15"/>
        <v>0</v>
      </c>
      <c r="R12" s="20">
        <f t="shared" si="16"/>
        <v>0</v>
      </c>
    </row>
    <row r="13" spans="1:18" ht="36.9" customHeight="1" x14ac:dyDescent="0.3">
      <c r="A13" s="4">
        <v>10</v>
      </c>
      <c r="B13" s="25" t="s">
        <v>159</v>
      </c>
      <c r="C13" s="25" t="s">
        <v>90</v>
      </c>
      <c r="D13" s="4"/>
      <c r="E13" s="4"/>
      <c r="F13" s="4"/>
      <c r="G13" s="4"/>
      <c r="H13" s="4"/>
      <c r="I13" s="14">
        <f t="shared" si="8"/>
        <v>0</v>
      </c>
      <c r="J13" s="14">
        <f t="shared" si="9"/>
        <v>0</v>
      </c>
      <c r="K13" s="14"/>
      <c r="L13" s="14">
        <f t="shared" si="10"/>
        <v>0</v>
      </c>
      <c r="M13" s="14">
        <f t="shared" si="20"/>
        <v>1</v>
      </c>
      <c r="N13" s="4">
        <f t="shared" si="12"/>
        <v>0</v>
      </c>
      <c r="O13" s="4">
        <f t="shared" si="13"/>
        <v>0</v>
      </c>
      <c r="P13" s="22">
        <f t="shared" si="14"/>
        <v>0</v>
      </c>
      <c r="Q13" s="22">
        <f t="shared" si="15"/>
        <v>0</v>
      </c>
      <c r="R13" s="19">
        <f t="shared" si="16"/>
        <v>0</v>
      </c>
    </row>
    <row r="14" spans="1:18" ht="36.9" customHeight="1" x14ac:dyDescent="0.3">
      <c r="A14" s="4">
        <v>11</v>
      </c>
      <c r="B14" s="25" t="s">
        <v>154</v>
      </c>
      <c r="C14" s="25" t="s">
        <v>61</v>
      </c>
      <c r="D14" s="4"/>
      <c r="E14" s="4"/>
      <c r="F14" s="4"/>
      <c r="G14" s="4"/>
      <c r="H14" s="4"/>
      <c r="I14" s="14">
        <f t="shared" si="8"/>
        <v>0</v>
      </c>
      <c r="J14" s="14">
        <f t="shared" si="9"/>
        <v>0</v>
      </c>
      <c r="K14" s="14"/>
      <c r="L14" s="14">
        <f t="shared" si="10"/>
        <v>0</v>
      </c>
      <c r="M14" s="14">
        <f t="shared" ref="M14" si="21">RANK(L14,$L$4:$L$8)</f>
        <v>1</v>
      </c>
      <c r="N14" s="4">
        <f t="shared" si="12"/>
        <v>0</v>
      </c>
      <c r="O14" s="4">
        <f t="shared" si="13"/>
        <v>0</v>
      </c>
      <c r="P14" s="22">
        <f t="shared" si="14"/>
        <v>0</v>
      </c>
      <c r="Q14" s="22">
        <f t="shared" si="15"/>
        <v>0</v>
      </c>
      <c r="R14" s="20">
        <f t="shared" si="16"/>
        <v>0</v>
      </c>
    </row>
    <row r="15" spans="1:18" ht="36.9" customHeight="1" x14ac:dyDescent="0.3">
      <c r="A15" s="4">
        <v>12</v>
      </c>
      <c r="B15" s="25" t="s">
        <v>157</v>
      </c>
      <c r="C15" s="25" t="s">
        <v>66</v>
      </c>
      <c r="D15" s="4"/>
      <c r="E15" s="4"/>
      <c r="F15" s="4"/>
      <c r="G15" s="4"/>
      <c r="H15" s="4"/>
      <c r="I15" s="14">
        <f t="shared" si="8"/>
        <v>0</v>
      </c>
      <c r="J15" s="14">
        <f t="shared" si="9"/>
        <v>0</v>
      </c>
      <c r="K15" s="14"/>
      <c r="L15" s="14">
        <f t="shared" si="10"/>
        <v>0</v>
      </c>
      <c r="M15" s="14">
        <f t="shared" ref="M15:M16" si="22">RANK(L15,$L$4:$L$6)</f>
        <v>1</v>
      </c>
      <c r="N15" s="4">
        <f t="shared" si="12"/>
        <v>0</v>
      </c>
      <c r="O15" s="4">
        <f t="shared" si="13"/>
        <v>0</v>
      </c>
      <c r="P15" s="22">
        <f t="shared" si="14"/>
        <v>0</v>
      </c>
      <c r="Q15" s="22">
        <f t="shared" si="15"/>
        <v>0</v>
      </c>
      <c r="R15" s="20">
        <f t="shared" si="16"/>
        <v>0</v>
      </c>
    </row>
    <row r="16" spans="1:18" ht="36.9" customHeight="1" x14ac:dyDescent="0.3">
      <c r="A16" s="4">
        <v>13</v>
      </c>
      <c r="B16" s="25" t="s">
        <v>152</v>
      </c>
      <c r="C16" s="25" t="s">
        <v>61</v>
      </c>
      <c r="D16" s="4"/>
      <c r="E16" s="4"/>
      <c r="F16" s="4"/>
      <c r="G16" s="4"/>
      <c r="H16" s="4"/>
      <c r="I16" s="14">
        <f t="shared" si="8"/>
        <v>0</v>
      </c>
      <c r="J16" s="14">
        <f t="shared" si="9"/>
        <v>0</v>
      </c>
      <c r="K16" s="14"/>
      <c r="L16" s="14">
        <f t="shared" si="10"/>
        <v>0</v>
      </c>
      <c r="M16" s="14">
        <f t="shared" si="22"/>
        <v>1</v>
      </c>
      <c r="N16" s="4">
        <f t="shared" si="12"/>
        <v>0</v>
      </c>
      <c r="O16" s="4">
        <f t="shared" si="13"/>
        <v>0</v>
      </c>
      <c r="P16" s="22">
        <f t="shared" si="14"/>
        <v>0</v>
      </c>
      <c r="Q16" s="22">
        <f t="shared" si="15"/>
        <v>0</v>
      </c>
      <c r="R16" s="19">
        <f t="shared" si="16"/>
        <v>0</v>
      </c>
    </row>
    <row r="17" spans="1:18" ht="36.9" customHeight="1" x14ac:dyDescent="0.3">
      <c r="A17" s="27" t="s">
        <v>160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R17" s="10"/>
    </row>
    <row r="18" spans="1:18" ht="36.9" customHeight="1" x14ac:dyDescent="0.3">
      <c r="C18" s="29" t="s">
        <v>19</v>
      </c>
      <c r="D18" s="29"/>
      <c r="E18" s="29"/>
    </row>
    <row r="19" spans="1:18" ht="36.9" customHeight="1" x14ac:dyDescent="0.3">
      <c r="A19" s="30" t="s">
        <v>21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</row>
  </sheetData>
  <sortState xmlns:xlrd2="http://schemas.microsoft.com/office/spreadsheetml/2017/richdata2" ref="A4:C12">
    <sortCondition ref="A4:A12"/>
  </sortState>
  <mergeCells count="6">
    <mergeCell ref="N2:P2"/>
    <mergeCell ref="Q2:R2"/>
    <mergeCell ref="A17:O17"/>
    <mergeCell ref="C18:E18"/>
    <mergeCell ref="A19:R19"/>
    <mergeCell ref="A1:M2"/>
  </mergeCells>
  <phoneticPr fontId="9" type="noConversion"/>
  <pageMargins left="0.45" right="0.26874999999999999" top="0.57916666666666705" bottom="0.53888888888888897" header="0.3" footer="0.3"/>
  <pageSetup paperSize="9" scale="9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27"/>
  <sheetViews>
    <sheetView topLeftCell="A3" zoomScale="70" zoomScaleNormal="70" workbookViewId="0">
      <selection activeCell="B21" sqref="B21:C21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6.77734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109375" style="1" customWidth="1"/>
    <col min="16" max="16" width="9.33203125" style="2" customWidth="1"/>
    <col min="17" max="17" width="7.6640625" style="2" customWidth="1"/>
    <col min="18" max="18" width="13.21875" style="1" customWidth="1"/>
    <col min="19" max="16384" width="9" style="1"/>
  </cols>
  <sheetData>
    <row r="1" spans="1:18" ht="27.6" customHeight="1" x14ac:dyDescent="0.3">
      <c r="A1" s="31" t="s">
        <v>161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116</v>
      </c>
      <c r="C4" s="25" t="s">
        <v>117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162</v>
      </c>
      <c r="C5" s="25" t="s">
        <v>64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173</v>
      </c>
      <c r="C6" s="25" t="s">
        <v>90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4">
        <v>4</v>
      </c>
      <c r="B7" s="25" t="s">
        <v>98</v>
      </c>
      <c r="C7" s="25" t="s">
        <v>66</v>
      </c>
      <c r="D7" s="4"/>
      <c r="E7" s="4"/>
      <c r="F7" s="4"/>
      <c r="G7" s="4"/>
      <c r="H7" s="4"/>
      <c r="I7" s="14">
        <f t="shared" ref="I7:I10" si="8">SUM(D7:H7)</f>
        <v>0</v>
      </c>
      <c r="J7" s="14">
        <f t="shared" ref="J7:J10" si="9">SUM(P7/3)</f>
        <v>0</v>
      </c>
      <c r="K7" s="14"/>
      <c r="L7" s="14">
        <f t="shared" ref="L7:L10" si="10">SUM(J7:K7)</f>
        <v>0</v>
      </c>
      <c r="M7" s="14">
        <f t="shared" ref="M7:M8" si="11">RANK(L7,$L$4:$L$6)</f>
        <v>1</v>
      </c>
      <c r="N7" s="4">
        <f t="shared" ref="N7:N10" si="12">MAX(D7:H7)</f>
        <v>0</v>
      </c>
      <c r="O7" s="4">
        <f t="shared" ref="O7:O10" si="13">MIN(D7:H7)</f>
        <v>0</v>
      </c>
      <c r="P7" s="22">
        <f t="shared" ref="P7:P10" si="14">SUM(I7-N7-O7)</f>
        <v>0</v>
      </c>
      <c r="Q7" s="22">
        <f t="shared" ref="Q7:Q10" si="15">AVERAGE(N7:O7)</f>
        <v>0</v>
      </c>
      <c r="R7" s="19">
        <f t="shared" ref="R7:R10" si="16">L7-Q7</f>
        <v>0</v>
      </c>
    </row>
    <row r="8" spans="1:18" ht="36.9" customHeight="1" x14ac:dyDescent="0.3">
      <c r="A8" s="4">
        <v>5</v>
      </c>
      <c r="B8" s="25" t="s">
        <v>165</v>
      </c>
      <c r="C8" s="25" t="s">
        <v>74</v>
      </c>
      <c r="D8" s="4"/>
      <c r="E8" s="4"/>
      <c r="F8" s="4"/>
      <c r="G8" s="4"/>
      <c r="H8" s="4"/>
      <c r="I8" s="14">
        <f t="shared" si="8"/>
        <v>0</v>
      </c>
      <c r="J8" s="14">
        <f t="shared" si="9"/>
        <v>0</v>
      </c>
      <c r="K8" s="14"/>
      <c r="L8" s="14">
        <f t="shared" si="10"/>
        <v>0</v>
      </c>
      <c r="M8" s="14">
        <f t="shared" si="11"/>
        <v>1</v>
      </c>
      <c r="N8" s="4">
        <f t="shared" si="12"/>
        <v>0</v>
      </c>
      <c r="O8" s="4">
        <f t="shared" si="13"/>
        <v>0</v>
      </c>
      <c r="P8" s="22">
        <f t="shared" si="14"/>
        <v>0</v>
      </c>
      <c r="Q8" s="22">
        <f t="shared" si="15"/>
        <v>0</v>
      </c>
      <c r="R8" s="19">
        <f t="shared" si="16"/>
        <v>0</v>
      </c>
    </row>
    <row r="9" spans="1:18" ht="36.9" customHeight="1" x14ac:dyDescent="0.3">
      <c r="A9" s="4">
        <v>6</v>
      </c>
      <c r="B9" s="25" t="s">
        <v>106</v>
      </c>
      <c r="C9" s="25" t="s">
        <v>78</v>
      </c>
      <c r="D9" s="4"/>
      <c r="E9" s="4"/>
      <c r="F9" s="4"/>
      <c r="G9" s="4"/>
      <c r="H9" s="4"/>
      <c r="I9" s="14">
        <f t="shared" si="8"/>
        <v>0</v>
      </c>
      <c r="J9" s="14">
        <f t="shared" si="9"/>
        <v>0</v>
      </c>
      <c r="K9" s="14"/>
      <c r="L9" s="14">
        <f t="shared" si="10"/>
        <v>0</v>
      </c>
      <c r="M9" s="14">
        <f t="shared" ref="M9" si="17">RANK(L9,$L$4:$L$8)</f>
        <v>1</v>
      </c>
      <c r="N9" s="4">
        <f t="shared" si="12"/>
        <v>0</v>
      </c>
      <c r="O9" s="4">
        <f t="shared" si="13"/>
        <v>0</v>
      </c>
      <c r="P9" s="22">
        <f t="shared" si="14"/>
        <v>0</v>
      </c>
      <c r="Q9" s="22">
        <f t="shared" si="15"/>
        <v>0</v>
      </c>
      <c r="R9" s="20">
        <f t="shared" si="16"/>
        <v>0</v>
      </c>
    </row>
    <row r="10" spans="1:18" ht="36.9" customHeight="1" x14ac:dyDescent="0.3">
      <c r="A10" s="4">
        <v>7</v>
      </c>
      <c r="B10" s="25" t="s">
        <v>171</v>
      </c>
      <c r="C10" s="25" t="s">
        <v>88</v>
      </c>
      <c r="D10" s="4"/>
      <c r="E10" s="4"/>
      <c r="F10" s="4"/>
      <c r="G10" s="4"/>
      <c r="H10" s="4"/>
      <c r="I10" s="14">
        <f t="shared" si="8"/>
        <v>0</v>
      </c>
      <c r="J10" s="14">
        <f t="shared" si="9"/>
        <v>0</v>
      </c>
      <c r="K10" s="14"/>
      <c r="L10" s="14">
        <f t="shared" si="10"/>
        <v>0</v>
      </c>
      <c r="M10" s="14">
        <f t="shared" ref="M10:M23" si="18">RANK(L10,$L$4:$L$6)</f>
        <v>1</v>
      </c>
      <c r="N10" s="4">
        <f t="shared" si="12"/>
        <v>0</v>
      </c>
      <c r="O10" s="4">
        <f t="shared" si="13"/>
        <v>0</v>
      </c>
      <c r="P10" s="22">
        <f t="shared" si="14"/>
        <v>0</v>
      </c>
      <c r="Q10" s="22">
        <f t="shared" si="15"/>
        <v>0</v>
      </c>
      <c r="R10" s="20">
        <f t="shared" si="16"/>
        <v>0</v>
      </c>
    </row>
    <row r="11" spans="1:18" ht="36.9" customHeight="1" x14ac:dyDescent="0.3">
      <c r="A11" s="4">
        <v>8</v>
      </c>
      <c r="B11" s="25" t="s">
        <v>100</v>
      </c>
      <c r="C11" s="25" t="s">
        <v>66</v>
      </c>
      <c r="D11" s="4"/>
      <c r="E11" s="4"/>
      <c r="F11" s="4"/>
      <c r="G11" s="4"/>
      <c r="H11" s="4"/>
      <c r="I11" s="14">
        <f t="shared" ref="I11:I23" si="19">SUM(D11:H11)</f>
        <v>0</v>
      </c>
      <c r="J11" s="14">
        <f t="shared" ref="J11:J23" si="20">SUM(P11/3)</f>
        <v>0</v>
      </c>
      <c r="K11" s="14"/>
      <c r="L11" s="14">
        <f t="shared" ref="L11:L23" si="21">SUM(J11:K11)</f>
        <v>0</v>
      </c>
      <c r="M11" s="14">
        <f t="shared" si="18"/>
        <v>1</v>
      </c>
      <c r="N11" s="4">
        <f t="shared" ref="N11:N23" si="22">MAX(D11:H11)</f>
        <v>0</v>
      </c>
      <c r="O11" s="4">
        <f t="shared" ref="O11:O23" si="23">MIN(D11:H11)</f>
        <v>0</v>
      </c>
      <c r="P11" s="22">
        <f t="shared" ref="P11:P23" si="24">SUM(I11-N11-O11)</f>
        <v>0</v>
      </c>
      <c r="Q11" s="22">
        <f t="shared" ref="Q11:Q23" si="25">AVERAGE(N11:O11)</f>
        <v>0</v>
      </c>
      <c r="R11" s="19">
        <f t="shared" ref="R11:R23" si="26">L11-Q11</f>
        <v>0</v>
      </c>
    </row>
    <row r="12" spans="1:18" ht="36.9" customHeight="1" x14ac:dyDescent="0.3">
      <c r="A12" s="4">
        <v>9</v>
      </c>
      <c r="B12" s="25" t="s">
        <v>163</v>
      </c>
      <c r="C12" s="25" t="s">
        <v>64</v>
      </c>
      <c r="D12" s="4"/>
      <c r="E12" s="4"/>
      <c r="F12" s="4"/>
      <c r="G12" s="4"/>
      <c r="H12" s="4"/>
      <c r="I12" s="14">
        <f t="shared" si="19"/>
        <v>0</v>
      </c>
      <c r="J12" s="14">
        <f t="shared" si="20"/>
        <v>0</v>
      </c>
      <c r="K12" s="14"/>
      <c r="L12" s="14">
        <f t="shared" si="21"/>
        <v>0</v>
      </c>
      <c r="M12" s="14">
        <f t="shared" si="18"/>
        <v>1</v>
      </c>
      <c r="N12" s="4">
        <f t="shared" si="22"/>
        <v>0</v>
      </c>
      <c r="O12" s="4">
        <f t="shared" si="23"/>
        <v>0</v>
      </c>
      <c r="P12" s="22">
        <f t="shared" si="24"/>
        <v>0</v>
      </c>
      <c r="Q12" s="22">
        <f t="shared" si="25"/>
        <v>0</v>
      </c>
      <c r="R12" s="19">
        <f t="shared" si="26"/>
        <v>0</v>
      </c>
    </row>
    <row r="13" spans="1:18" ht="36.9" customHeight="1" x14ac:dyDescent="0.3">
      <c r="A13" s="4">
        <v>10</v>
      </c>
      <c r="B13" s="25" t="s">
        <v>164</v>
      </c>
      <c r="C13" s="25" t="s">
        <v>61</v>
      </c>
      <c r="D13" s="4"/>
      <c r="E13" s="4"/>
      <c r="F13" s="4"/>
      <c r="G13" s="4"/>
      <c r="H13" s="4"/>
      <c r="I13" s="14">
        <f t="shared" si="19"/>
        <v>0</v>
      </c>
      <c r="J13" s="14">
        <f t="shared" si="20"/>
        <v>0</v>
      </c>
      <c r="K13" s="14"/>
      <c r="L13" s="14">
        <f t="shared" si="21"/>
        <v>0</v>
      </c>
      <c r="M13" s="14">
        <f t="shared" ref="M13" si="27">RANK(L13,$L$4:$L$8)</f>
        <v>1</v>
      </c>
      <c r="N13" s="4">
        <f t="shared" si="22"/>
        <v>0</v>
      </c>
      <c r="O13" s="4">
        <f t="shared" si="23"/>
        <v>0</v>
      </c>
      <c r="P13" s="22">
        <f t="shared" si="24"/>
        <v>0</v>
      </c>
      <c r="Q13" s="22">
        <f t="shared" si="25"/>
        <v>0</v>
      </c>
      <c r="R13" s="20">
        <f t="shared" si="26"/>
        <v>0</v>
      </c>
    </row>
    <row r="14" spans="1:18" ht="36.9" customHeight="1" x14ac:dyDescent="0.3">
      <c r="A14" s="4">
        <v>11</v>
      </c>
      <c r="B14" s="25" t="s">
        <v>167</v>
      </c>
      <c r="C14" s="25" t="s">
        <v>78</v>
      </c>
      <c r="D14" s="4"/>
      <c r="E14" s="4"/>
      <c r="F14" s="4"/>
      <c r="G14" s="4"/>
      <c r="H14" s="4"/>
      <c r="I14" s="14">
        <f t="shared" si="19"/>
        <v>0</v>
      </c>
      <c r="J14" s="14">
        <f t="shared" si="20"/>
        <v>0</v>
      </c>
      <c r="K14" s="14"/>
      <c r="L14" s="14">
        <f t="shared" si="21"/>
        <v>0</v>
      </c>
      <c r="M14" s="14">
        <f t="shared" ref="M14" si="28">RANK(L14,$L$4:$L$6)</f>
        <v>1</v>
      </c>
      <c r="N14" s="4">
        <f t="shared" si="22"/>
        <v>0</v>
      </c>
      <c r="O14" s="4">
        <f t="shared" si="23"/>
        <v>0</v>
      </c>
      <c r="P14" s="22">
        <f t="shared" si="24"/>
        <v>0</v>
      </c>
      <c r="Q14" s="22">
        <f t="shared" si="25"/>
        <v>0</v>
      </c>
      <c r="R14" s="20">
        <f t="shared" si="26"/>
        <v>0</v>
      </c>
    </row>
    <row r="15" spans="1:18" ht="36.9" customHeight="1" x14ac:dyDescent="0.3">
      <c r="A15" s="4">
        <v>12</v>
      </c>
      <c r="B15" s="25" t="s">
        <v>168</v>
      </c>
      <c r="C15" s="25" t="s">
        <v>80</v>
      </c>
      <c r="D15" s="4"/>
      <c r="E15" s="4"/>
      <c r="F15" s="4"/>
      <c r="G15" s="4"/>
      <c r="H15" s="4"/>
      <c r="I15" s="14">
        <f t="shared" si="19"/>
        <v>0</v>
      </c>
      <c r="J15" s="14">
        <f t="shared" si="20"/>
        <v>0</v>
      </c>
      <c r="K15" s="14"/>
      <c r="L15" s="14">
        <f t="shared" si="21"/>
        <v>0</v>
      </c>
      <c r="M15" s="14">
        <f t="shared" si="18"/>
        <v>1</v>
      </c>
      <c r="N15" s="4">
        <f t="shared" si="22"/>
        <v>0</v>
      </c>
      <c r="O15" s="4">
        <f t="shared" si="23"/>
        <v>0</v>
      </c>
      <c r="P15" s="22">
        <f t="shared" si="24"/>
        <v>0</v>
      </c>
      <c r="Q15" s="22">
        <f t="shared" si="25"/>
        <v>0</v>
      </c>
      <c r="R15" s="19">
        <f t="shared" si="26"/>
        <v>0</v>
      </c>
    </row>
    <row r="16" spans="1:18" ht="36.9" customHeight="1" x14ac:dyDescent="0.3">
      <c r="A16" s="4">
        <v>13</v>
      </c>
      <c r="B16" s="25" t="s">
        <v>174</v>
      </c>
      <c r="C16" s="25" t="s">
        <v>90</v>
      </c>
      <c r="D16" s="4"/>
      <c r="E16" s="4"/>
      <c r="F16" s="4"/>
      <c r="G16" s="4"/>
      <c r="H16" s="4"/>
      <c r="I16" s="14">
        <f t="shared" si="19"/>
        <v>0</v>
      </c>
      <c r="J16" s="14">
        <f t="shared" si="20"/>
        <v>0</v>
      </c>
      <c r="K16" s="14"/>
      <c r="L16" s="14">
        <f t="shared" si="21"/>
        <v>0</v>
      </c>
      <c r="M16" s="14">
        <f t="shared" si="18"/>
        <v>1</v>
      </c>
      <c r="N16" s="4">
        <f t="shared" si="22"/>
        <v>0</v>
      </c>
      <c r="O16" s="4">
        <f t="shared" si="23"/>
        <v>0</v>
      </c>
      <c r="P16" s="22">
        <f t="shared" si="24"/>
        <v>0</v>
      </c>
      <c r="Q16" s="22">
        <f t="shared" si="25"/>
        <v>0</v>
      </c>
      <c r="R16" s="19">
        <f t="shared" si="26"/>
        <v>0</v>
      </c>
    </row>
    <row r="17" spans="1:18" ht="36.9" customHeight="1" x14ac:dyDescent="0.3">
      <c r="A17" s="4">
        <v>14</v>
      </c>
      <c r="B17" s="25" t="s">
        <v>175</v>
      </c>
      <c r="C17" s="25" t="s">
        <v>117</v>
      </c>
      <c r="D17" s="4"/>
      <c r="E17" s="4"/>
      <c r="F17" s="4"/>
      <c r="G17" s="4"/>
      <c r="H17" s="4"/>
      <c r="I17" s="14">
        <f t="shared" si="19"/>
        <v>0</v>
      </c>
      <c r="J17" s="14">
        <f t="shared" si="20"/>
        <v>0</v>
      </c>
      <c r="K17" s="14"/>
      <c r="L17" s="14">
        <f t="shared" si="21"/>
        <v>0</v>
      </c>
      <c r="M17" s="14">
        <f t="shared" ref="M17" si="29">RANK(L17,$L$4:$L$8)</f>
        <v>1</v>
      </c>
      <c r="N17" s="4">
        <f t="shared" si="22"/>
        <v>0</v>
      </c>
      <c r="O17" s="4">
        <f t="shared" si="23"/>
        <v>0</v>
      </c>
      <c r="P17" s="22">
        <f t="shared" si="24"/>
        <v>0</v>
      </c>
      <c r="Q17" s="22">
        <f t="shared" si="25"/>
        <v>0</v>
      </c>
      <c r="R17" s="20">
        <f t="shared" si="26"/>
        <v>0</v>
      </c>
    </row>
    <row r="18" spans="1:18" ht="36.9" customHeight="1" x14ac:dyDescent="0.3">
      <c r="A18" s="4">
        <v>15</v>
      </c>
      <c r="B18" s="25" t="s">
        <v>109</v>
      </c>
      <c r="C18" s="25" t="s">
        <v>80</v>
      </c>
      <c r="D18" s="4"/>
      <c r="E18" s="4"/>
      <c r="F18" s="4"/>
      <c r="G18" s="4"/>
      <c r="H18" s="4"/>
      <c r="I18" s="14">
        <f t="shared" si="19"/>
        <v>0</v>
      </c>
      <c r="J18" s="14">
        <f t="shared" si="20"/>
        <v>0</v>
      </c>
      <c r="K18" s="14"/>
      <c r="L18" s="14">
        <f t="shared" si="21"/>
        <v>0</v>
      </c>
      <c r="M18" s="14">
        <f t="shared" ref="M18" si="30">RANK(L18,$L$4:$L$6)</f>
        <v>1</v>
      </c>
      <c r="N18" s="4">
        <f t="shared" si="22"/>
        <v>0</v>
      </c>
      <c r="O18" s="4">
        <f t="shared" si="23"/>
        <v>0</v>
      </c>
      <c r="P18" s="22">
        <f t="shared" si="24"/>
        <v>0</v>
      </c>
      <c r="Q18" s="22">
        <f t="shared" si="25"/>
        <v>0</v>
      </c>
      <c r="R18" s="20">
        <f t="shared" si="26"/>
        <v>0</v>
      </c>
    </row>
    <row r="19" spans="1:18" ht="36.9" customHeight="1" x14ac:dyDescent="0.3">
      <c r="A19" s="4">
        <v>16</v>
      </c>
      <c r="B19" s="25" t="s">
        <v>170</v>
      </c>
      <c r="C19" s="25" t="s">
        <v>83</v>
      </c>
      <c r="D19" s="4"/>
      <c r="E19" s="4"/>
      <c r="F19" s="4"/>
      <c r="G19" s="4"/>
      <c r="H19" s="4"/>
      <c r="I19" s="14">
        <f t="shared" si="19"/>
        <v>0</v>
      </c>
      <c r="J19" s="14">
        <f t="shared" si="20"/>
        <v>0</v>
      </c>
      <c r="K19" s="14"/>
      <c r="L19" s="14">
        <f t="shared" si="21"/>
        <v>0</v>
      </c>
      <c r="M19" s="14">
        <f t="shared" si="18"/>
        <v>1</v>
      </c>
      <c r="N19" s="4">
        <f t="shared" si="22"/>
        <v>0</v>
      </c>
      <c r="O19" s="4">
        <f t="shared" si="23"/>
        <v>0</v>
      </c>
      <c r="P19" s="22">
        <f t="shared" si="24"/>
        <v>0</v>
      </c>
      <c r="Q19" s="22">
        <f t="shared" si="25"/>
        <v>0</v>
      </c>
      <c r="R19" s="19">
        <f t="shared" si="26"/>
        <v>0</v>
      </c>
    </row>
    <row r="20" spans="1:18" ht="36.9" customHeight="1" x14ac:dyDescent="0.3">
      <c r="A20" s="4">
        <v>17</v>
      </c>
      <c r="B20" s="25" t="s">
        <v>99</v>
      </c>
      <c r="C20" s="25" t="s">
        <v>66</v>
      </c>
      <c r="D20" s="4"/>
      <c r="E20" s="4"/>
      <c r="F20" s="4"/>
      <c r="G20" s="4"/>
      <c r="H20" s="4"/>
      <c r="I20" s="14">
        <f t="shared" si="19"/>
        <v>0</v>
      </c>
      <c r="J20" s="14">
        <f t="shared" si="20"/>
        <v>0</v>
      </c>
      <c r="K20" s="14"/>
      <c r="L20" s="14">
        <f t="shared" si="21"/>
        <v>0</v>
      </c>
      <c r="M20" s="14">
        <f t="shared" si="18"/>
        <v>1</v>
      </c>
      <c r="N20" s="4">
        <f t="shared" si="22"/>
        <v>0</v>
      </c>
      <c r="O20" s="4">
        <f t="shared" si="23"/>
        <v>0</v>
      </c>
      <c r="P20" s="22">
        <f t="shared" si="24"/>
        <v>0</v>
      </c>
      <c r="Q20" s="22">
        <f t="shared" si="25"/>
        <v>0</v>
      </c>
      <c r="R20" s="19">
        <f t="shared" si="26"/>
        <v>0</v>
      </c>
    </row>
    <row r="21" spans="1:18" ht="36.9" customHeight="1" x14ac:dyDescent="0.3">
      <c r="A21" s="4">
        <v>18</v>
      </c>
      <c r="B21" s="25" t="s">
        <v>172</v>
      </c>
      <c r="C21" s="25" t="s">
        <v>90</v>
      </c>
      <c r="D21" s="4"/>
      <c r="E21" s="4"/>
      <c r="F21" s="4"/>
      <c r="G21" s="4"/>
      <c r="H21" s="4"/>
      <c r="I21" s="14">
        <f t="shared" si="19"/>
        <v>0</v>
      </c>
      <c r="J21" s="14">
        <f t="shared" si="20"/>
        <v>0</v>
      </c>
      <c r="K21" s="14"/>
      <c r="L21" s="14">
        <f t="shared" si="21"/>
        <v>0</v>
      </c>
      <c r="M21" s="14">
        <f t="shared" ref="M21" si="31">RANK(L21,$L$4:$L$8)</f>
        <v>1</v>
      </c>
      <c r="N21" s="4">
        <f t="shared" si="22"/>
        <v>0</v>
      </c>
      <c r="O21" s="4">
        <f t="shared" si="23"/>
        <v>0</v>
      </c>
      <c r="P21" s="22">
        <f t="shared" si="24"/>
        <v>0</v>
      </c>
      <c r="Q21" s="22">
        <f t="shared" si="25"/>
        <v>0</v>
      </c>
      <c r="R21" s="20">
        <f t="shared" si="26"/>
        <v>0</v>
      </c>
    </row>
    <row r="22" spans="1:18" ht="36.9" customHeight="1" x14ac:dyDescent="0.3">
      <c r="A22" s="4">
        <v>19</v>
      </c>
      <c r="B22" s="25" t="s">
        <v>169</v>
      </c>
      <c r="C22" s="25" t="s">
        <v>80</v>
      </c>
      <c r="D22" s="4"/>
      <c r="E22" s="4"/>
      <c r="F22" s="4"/>
      <c r="G22" s="4"/>
      <c r="H22" s="4"/>
      <c r="I22" s="14">
        <f t="shared" si="19"/>
        <v>0</v>
      </c>
      <c r="J22" s="14">
        <f t="shared" si="20"/>
        <v>0</v>
      </c>
      <c r="K22" s="14"/>
      <c r="L22" s="14">
        <f t="shared" si="21"/>
        <v>0</v>
      </c>
      <c r="M22" s="14">
        <f t="shared" ref="M22" si="32">RANK(L22,$L$4:$L$6)</f>
        <v>1</v>
      </c>
      <c r="N22" s="4">
        <f t="shared" si="22"/>
        <v>0</v>
      </c>
      <c r="O22" s="4">
        <f t="shared" si="23"/>
        <v>0</v>
      </c>
      <c r="P22" s="22">
        <f t="shared" si="24"/>
        <v>0</v>
      </c>
      <c r="Q22" s="22">
        <f t="shared" si="25"/>
        <v>0</v>
      </c>
      <c r="R22" s="20">
        <f t="shared" si="26"/>
        <v>0</v>
      </c>
    </row>
    <row r="23" spans="1:18" ht="36.9" customHeight="1" x14ac:dyDescent="0.3">
      <c r="A23" s="4">
        <v>20</v>
      </c>
      <c r="B23" s="25" t="s">
        <v>166</v>
      </c>
      <c r="C23" s="25" t="s">
        <v>78</v>
      </c>
      <c r="D23" s="4"/>
      <c r="E23" s="4"/>
      <c r="F23" s="4"/>
      <c r="G23" s="4"/>
      <c r="H23" s="4"/>
      <c r="I23" s="14">
        <f t="shared" si="19"/>
        <v>0</v>
      </c>
      <c r="J23" s="14">
        <f t="shared" si="20"/>
        <v>0</v>
      </c>
      <c r="K23" s="14"/>
      <c r="L23" s="14">
        <f t="shared" si="21"/>
        <v>0</v>
      </c>
      <c r="M23" s="14">
        <f t="shared" si="18"/>
        <v>1</v>
      </c>
      <c r="N23" s="4">
        <f t="shared" si="22"/>
        <v>0</v>
      </c>
      <c r="O23" s="4">
        <f t="shared" si="23"/>
        <v>0</v>
      </c>
      <c r="P23" s="22">
        <f t="shared" si="24"/>
        <v>0</v>
      </c>
      <c r="Q23" s="22">
        <f t="shared" si="25"/>
        <v>0</v>
      </c>
      <c r="R23" s="19">
        <f t="shared" si="26"/>
        <v>0</v>
      </c>
    </row>
    <row r="24" spans="1:18" ht="36.9" customHeight="1" x14ac:dyDescent="0.3">
      <c r="A24" s="32" t="s">
        <v>118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1"/>
      <c r="Q24" s="1"/>
    </row>
    <row r="25" spans="1:18" ht="36.9" customHeight="1" x14ac:dyDescent="0.3">
      <c r="A25" s="12"/>
      <c r="B25" s="12"/>
      <c r="C25" s="29" t="s">
        <v>19</v>
      </c>
      <c r="D25" s="29"/>
      <c r="E25" s="29"/>
    </row>
    <row r="26" spans="1:18" ht="36.9" customHeight="1" x14ac:dyDescent="0.3">
      <c r="A26" s="30" t="s">
        <v>21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</row>
    <row r="27" spans="1:18" ht="16.350000000000001" customHeight="1" x14ac:dyDescent="0.3"/>
  </sheetData>
  <sortState xmlns:xlrd2="http://schemas.microsoft.com/office/spreadsheetml/2017/richdata2" ref="A4:C27">
    <sortCondition ref="A4:A27"/>
  </sortState>
  <mergeCells count="6">
    <mergeCell ref="N2:P2"/>
    <mergeCell ref="Q2:R2"/>
    <mergeCell ref="A24:O24"/>
    <mergeCell ref="C25:E25"/>
    <mergeCell ref="A26:R26"/>
    <mergeCell ref="A1:M2"/>
  </mergeCells>
  <phoneticPr fontId="9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20"/>
  <sheetViews>
    <sheetView zoomScale="70" zoomScaleNormal="70" workbookViewId="0">
      <selection activeCell="J19" sqref="J19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21875" style="1" customWidth="1"/>
    <col min="11" max="11" width="9.6640625" style="1" customWidth="1"/>
    <col min="12" max="12" width="7.44140625" style="1" customWidth="1"/>
    <col min="13" max="13" width="7.88671875" style="1" customWidth="1"/>
    <col min="14" max="15" width="7.44140625" style="1" customWidth="1"/>
    <col min="16" max="16" width="9.33203125" style="2" customWidth="1"/>
    <col min="17" max="17" width="8.44140625" style="2" customWidth="1"/>
    <col min="18" max="18" width="14.33203125" style="1" customWidth="1"/>
    <col min="19" max="16384" width="9" style="1"/>
  </cols>
  <sheetData>
    <row r="1" spans="1:18" ht="27.6" customHeight="1" x14ac:dyDescent="0.3">
      <c r="A1" s="31" t="s">
        <v>176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23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178</v>
      </c>
      <c r="C4" s="25" t="s">
        <v>78</v>
      </c>
      <c r="D4" s="4"/>
      <c r="E4" s="4"/>
      <c r="F4" s="4"/>
      <c r="G4" s="4"/>
      <c r="H4" s="4"/>
      <c r="I4" s="14">
        <f t="shared" ref="I4:I6" si="0">SUM(D4:H4)</f>
        <v>0</v>
      </c>
      <c r="J4" s="14">
        <f t="shared" ref="J4:J6" si="1">SUM(P4/3)</f>
        <v>0</v>
      </c>
      <c r="K4" s="14"/>
      <c r="L4" s="14">
        <f t="shared" ref="L4:L6" si="2">SUM(J4:K4)</f>
        <v>0</v>
      </c>
      <c r="M4" s="14">
        <f t="shared" ref="M4" si="3">RANK(L4,$L$4:$L$8)</f>
        <v>1</v>
      </c>
      <c r="N4" s="4">
        <f t="shared" ref="N4:N6" si="4">MAX(D4:H4)</f>
        <v>0</v>
      </c>
      <c r="O4" s="4">
        <f t="shared" ref="O4:O6" si="5">MIN(D4:H4)</f>
        <v>0</v>
      </c>
      <c r="P4" s="22">
        <f t="shared" ref="P4:P6" si="6">SUM(I4-N4-O4)</f>
        <v>0</v>
      </c>
      <c r="Q4" s="22">
        <f t="shared" ref="Q4:Q6" si="7">AVERAGE(N4:O4)</f>
        <v>0</v>
      </c>
      <c r="R4" s="20">
        <f t="shared" ref="R4:R6" si="8">L4-Q4</f>
        <v>0</v>
      </c>
    </row>
    <row r="5" spans="1:18" ht="36.9" customHeight="1" x14ac:dyDescent="0.3">
      <c r="A5" s="4">
        <v>2</v>
      </c>
      <c r="B5" s="25" t="s">
        <v>179</v>
      </c>
      <c r="C5" s="25" t="s">
        <v>180</v>
      </c>
      <c r="D5" s="4"/>
      <c r="E5" s="4"/>
      <c r="F5" s="4"/>
      <c r="G5" s="4"/>
      <c r="H5" s="4"/>
      <c r="I5" s="14">
        <f t="shared" si="0"/>
        <v>0</v>
      </c>
      <c r="J5" s="14">
        <f t="shared" si="1"/>
        <v>0</v>
      </c>
      <c r="K5" s="14"/>
      <c r="L5" s="14">
        <f t="shared" si="2"/>
        <v>0</v>
      </c>
      <c r="M5" s="14">
        <f t="shared" ref="M5:M12" si="9">RANK(L5,$L$4:$L$6)</f>
        <v>1</v>
      </c>
      <c r="N5" s="4">
        <f t="shared" si="4"/>
        <v>0</v>
      </c>
      <c r="O5" s="4">
        <f t="shared" si="5"/>
        <v>0</v>
      </c>
      <c r="P5" s="22">
        <f t="shared" si="6"/>
        <v>0</v>
      </c>
      <c r="Q5" s="22">
        <f t="shared" si="7"/>
        <v>0</v>
      </c>
      <c r="R5" s="20">
        <f t="shared" si="8"/>
        <v>0</v>
      </c>
    </row>
    <row r="6" spans="1:18" ht="36.9" customHeight="1" x14ac:dyDescent="0.3">
      <c r="A6" s="4">
        <v>3</v>
      </c>
      <c r="B6" s="25" t="s">
        <v>185</v>
      </c>
      <c r="C6" s="25" t="s">
        <v>90</v>
      </c>
      <c r="D6" s="4"/>
      <c r="E6" s="4"/>
      <c r="F6" s="4"/>
      <c r="G6" s="4"/>
      <c r="H6" s="4"/>
      <c r="I6" s="14">
        <f t="shared" si="0"/>
        <v>0</v>
      </c>
      <c r="J6" s="14">
        <f t="shared" si="1"/>
        <v>0</v>
      </c>
      <c r="K6" s="14"/>
      <c r="L6" s="14">
        <f t="shared" si="2"/>
        <v>0</v>
      </c>
      <c r="M6" s="14">
        <f t="shared" si="9"/>
        <v>1</v>
      </c>
      <c r="N6" s="4">
        <f t="shared" si="4"/>
        <v>0</v>
      </c>
      <c r="O6" s="4">
        <f t="shared" si="5"/>
        <v>0</v>
      </c>
      <c r="P6" s="22">
        <f t="shared" si="6"/>
        <v>0</v>
      </c>
      <c r="Q6" s="22">
        <f t="shared" si="7"/>
        <v>0</v>
      </c>
      <c r="R6" s="19">
        <f t="shared" si="8"/>
        <v>0</v>
      </c>
    </row>
    <row r="7" spans="1:18" ht="36.9" customHeight="1" x14ac:dyDescent="0.3">
      <c r="A7" s="4">
        <v>4</v>
      </c>
      <c r="B7" s="25" t="s">
        <v>177</v>
      </c>
      <c r="C7" s="25" t="s">
        <v>61</v>
      </c>
      <c r="D7" s="4"/>
      <c r="E7" s="4"/>
      <c r="F7" s="4"/>
      <c r="G7" s="4"/>
      <c r="H7" s="4"/>
      <c r="I7" s="14">
        <f t="shared" ref="I7:I12" si="10">SUM(D7:H7)</f>
        <v>0</v>
      </c>
      <c r="J7" s="14">
        <f t="shared" ref="J7:J12" si="11">SUM(P7/3)</f>
        <v>0</v>
      </c>
      <c r="K7" s="14"/>
      <c r="L7" s="14">
        <f t="shared" ref="L7:L12" si="12">SUM(J7:K7)</f>
        <v>0</v>
      </c>
      <c r="M7" s="14">
        <f t="shared" ref="M7:M10" si="13">RANK(L7,$L$4:$L$8)</f>
        <v>1</v>
      </c>
      <c r="N7" s="4">
        <f t="shared" ref="N7:N12" si="14">MAX(D7:H7)</f>
        <v>0</v>
      </c>
      <c r="O7" s="4">
        <f t="shared" ref="O7:O12" si="15">MIN(D7:H7)</f>
        <v>0</v>
      </c>
      <c r="P7" s="22">
        <f t="shared" ref="P7:P12" si="16">SUM(I7-N7-O7)</f>
        <v>0</v>
      </c>
      <c r="Q7" s="22">
        <f t="shared" ref="Q7:Q12" si="17">AVERAGE(N7:O7)</f>
        <v>0</v>
      </c>
      <c r="R7" s="20">
        <f t="shared" ref="R7:R12" si="18">L7-Q7</f>
        <v>0</v>
      </c>
    </row>
    <row r="8" spans="1:18" ht="36.9" customHeight="1" x14ac:dyDescent="0.3">
      <c r="A8" s="4">
        <v>5</v>
      </c>
      <c r="B8" s="25" t="s">
        <v>181</v>
      </c>
      <c r="C8" s="25" t="s">
        <v>180</v>
      </c>
      <c r="D8" s="4"/>
      <c r="E8" s="4"/>
      <c r="F8" s="4"/>
      <c r="G8" s="4"/>
      <c r="H8" s="4"/>
      <c r="I8" s="14">
        <f t="shared" si="10"/>
        <v>0</v>
      </c>
      <c r="J8" s="14">
        <f t="shared" si="11"/>
        <v>0</v>
      </c>
      <c r="K8" s="14"/>
      <c r="L8" s="14">
        <f t="shared" si="12"/>
        <v>0</v>
      </c>
      <c r="M8" s="14">
        <f t="shared" si="9"/>
        <v>1</v>
      </c>
      <c r="N8" s="4">
        <f t="shared" si="14"/>
        <v>0</v>
      </c>
      <c r="O8" s="4">
        <f t="shared" si="15"/>
        <v>0</v>
      </c>
      <c r="P8" s="22">
        <f t="shared" si="16"/>
        <v>0</v>
      </c>
      <c r="Q8" s="22">
        <f t="shared" si="17"/>
        <v>0</v>
      </c>
      <c r="R8" s="20">
        <f t="shared" si="18"/>
        <v>0</v>
      </c>
    </row>
    <row r="9" spans="1:18" ht="36.9" customHeight="1" x14ac:dyDescent="0.3">
      <c r="A9" s="4">
        <v>6</v>
      </c>
      <c r="B9" s="25" t="s">
        <v>182</v>
      </c>
      <c r="C9" s="25" t="s">
        <v>83</v>
      </c>
      <c r="D9" s="4"/>
      <c r="E9" s="4"/>
      <c r="F9" s="4"/>
      <c r="G9" s="4"/>
      <c r="H9" s="4"/>
      <c r="I9" s="14">
        <f t="shared" si="10"/>
        <v>0</v>
      </c>
      <c r="J9" s="14">
        <f t="shared" si="11"/>
        <v>0</v>
      </c>
      <c r="K9" s="14"/>
      <c r="L9" s="14">
        <f t="shared" si="12"/>
        <v>0</v>
      </c>
      <c r="M9" s="14">
        <f t="shared" si="9"/>
        <v>1</v>
      </c>
      <c r="N9" s="4">
        <f t="shared" si="14"/>
        <v>0</v>
      </c>
      <c r="O9" s="4">
        <f t="shared" si="15"/>
        <v>0</v>
      </c>
      <c r="P9" s="22">
        <f t="shared" si="16"/>
        <v>0</v>
      </c>
      <c r="Q9" s="22">
        <f t="shared" si="17"/>
        <v>0</v>
      </c>
      <c r="R9" s="19">
        <f t="shared" si="18"/>
        <v>0</v>
      </c>
    </row>
    <row r="10" spans="1:18" ht="36.9" customHeight="1" x14ac:dyDescent="0.3">
      <c r="A10" s="4">
        <v>7</v>
      </c>
      <c r="B10" s="25" t="s">
        <v>183</v>
      </c>
      <c r="C10" s="25" t="s">
        <v>90</v>
      </c>
      <c r="D10" s="4"/>
      <c r="E10" s="4"/>
      <c r="F10" s="4"/>
      <c r="G10" s="4"/>
      <c r="H10" s="4"/>
      <c r="I10" s="14">
        <f t="shared" si="10"/>
        <v>0</v>
      </c>
      <c r="J10" s="14">
        <f t="shared" si="11"/>
        <v>0</v>
      </c>
      <c r="K10" s="14"/>
      <c r="L10" s="14">
        <f t="shared" si="12"/>
        <v>0</v>
      </c>
      <c r="M10" s="14">
        <f t="shared" si="13"/>
        <v>1</v>
      </c>
      <c r="N10" s="4">
        <f t="shared" si="14"/>
        <v>0</v>
      </c>
      <c r="O10" s="4">
        <f t="shared" si="15"/>
        <v>0</v>
      </c>
      <c r="P10" s="22">
        <f t="shared" si="16"/>
        <v>0</v>
      </c>
      <c r="Q10" s="22">
        <f t="shared" si="17"/>
        <v>0</v>
      </c>
      <c r="R10" s="20">
        <f t="shared" si="18"/>
        <v>0</v>
      </c>
    </row>
    <row r="11" spans="1:18" ht="36.9" customHeight="1" x14ac:dyDescent="0.3">
      <c r="A11" s="4">
        <v>8</v>
      </c>
      <c r="B11" s="25" t="s">
        <v>177</v>
      </c>
      <c r="C11" s="25" t="s">
        <v>61</v>
      </c>
      <c r="D11" s="4"/>
      <c r="E11" s="4"/>
      <c r="F11" s="4"/>
      <c r="G11" s="4"/>
      <c r="H11" s="4"/>
      <c r="I11" s="14">
        <f t="shared" si="10"/>
        <v>0</v>
      </c>
      <c r="J11" s="14">
        <f t="shared" si="11"/>
        <v>0</v>
      </c>
      <c r="K11" s="14"/>
      <c r="L11" s="14">
        <f t="shared" si="12"/>
        <v>0</v>
      </c>
      <c r="M11" s="14">
        <f t="shared" si="9"/>
        <v>1</v>
      </c>
      <c r="N11" s="4">
        <f t="shared" si="14"/>
        <v>0</v>
      </c>
      <c r="O11" s="4">
        <f t="shared" si="15"/>
        <v>0</v>
      </c>
      <c r="P11" s="22">
        <f t="shared" si="16"/>
        <v>0</v>
      </c>
      <c r="Q11" s="22">
        <f t="shared" si="17"/>
        <v>0</v>
      </c>
      <c r="R11" s="20">
        <f t="shared" si="18"/>
        <v>0</v>
      </c>
    </row>
    <row r="12" spans="1:18" ht="36.9" customHeight="1" x14ac:dyDescent="0.3">
      <c r="A12" s="4">
        <v>9</v>
      </c>
      <c r="B12" s="25" t="s">
        <v>184</v>
      </c>
      <c r="C12" s="25" t="s">
        <v>90</v>
      </c>
      <c r="D12" s="4"/>
      <c r="E12" s="4"/>
      <c r="F12" s="4"/>
      <c r="G12" s="4"/>
      <c r="H12" s="4"/>
      <c r="I12" s="14">
        <f t="shared" si="10"/>
        <v>0</v>
      </c>
      <c r="J12" s="14">
        <f t="shared" si="11"/>
        <v>0</v>
      </c>
      <c r="K12" s="14"/>
      <c r="L12" s="14">
        <f t="shared" si="12"/>
        <v>0</v>
      </c>
      <c r="M12" s="14">
        <f t="shared" si="9"/>
        <v>1</v>
      </c>
      <c r="N12" s="4">
        <f t="shared" si="14"/>
        <v>0</v>
      </c>
      <c r="O12" s="4">
        <f t="shared" si="15"/>
        <v>0</v>
      </c>
      <c r="P12" s="22">
        <f t="shared" si="16"/>
        <v>0</v>
      </c>
      <c r="Q12" s="22">
        <f t="shared" si="17"/>
        <v>0</v>
      </c>
      <c r="R12" s="19">
        <f t="shared" si="18"/>
        <v>0</v>
      </c>
    </row>
    <row r="13" spans="1:18" ht="36.9" customHeight="1" x14ac:dyDescent="0.3">
      <c r="A13" s="32" t="s">
        <v>27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</row>
    <row r="14" spans="1:18" ht="36.9" customHeight="1" x14ac:dyDescent="0.3">
      <c r="B14" s="13"/>
      <c r="C14" s="29" t="s">
        <v>19</v>
      </c>
      <c r="D14" s="29"/>
      <c r="E14" s="29"/>
      <c r="F14" s="13"/>
      <c r="G14" s="13"/>
      <c r="H14" s="13"/>
      <c r="I14" s="13"/>
      <c r="J14" s="13"/>
      <c r="K14" s="13"/>
      <c r="L14" s="13"/>
      <c r="M14" s="13"/>
    </row>
    <row r="15" spans="1:18" ht="36.9" customHeight="1" x14ac:dyDescent="0.3">
      <c r="A15" s="30" t="s">
        <v>21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</row>
    <row r="16" spans="1:18" ht="26.1" customHeight="1" x14ac:dyDescent="0.3"/>
    <row r="17" ht="26.1" customHeight="1" x14ac:dyDescent="0.3"/>
    <row r="18" ht="37.5" customHeight="1" x14ac:dyDescent="0.3"/>
    <row r="19" ht="36.9" customHeight="1" x14ac:dyDescent="0.3"/>
    <row r="20" ht="16.350000000000001" customHeight="1" x14ac:dyDescent="0.3"/>
  </sheetData>
  <sortState xmlns:xlrd2="http://schemas.microsoft.com/office/spreadsheetml/2017/richdata2" ref="A4:C15">
    <sortCondition ref="A4:A15"/>
  </sortState>
  <mergeCells count="6">
    <mergeCell ref="N2:P2"/>
    <mergeCell ref="Q2:R2"/>
    <mergeCell ref="A13:O13"/>
    <mergeCell ref="C14:E14"/>
    <mergeCell ref="A15:R15"/>
    <mergeCell ref="A1:M2"/>
  </mergeCells>
  <phoneticPr fontId="9" type="noConversion"/>
  <pageMargins left="0.45" right="0.26874999999999999" top="0.57916666666666705" bottom="0.53888888888888897" header="0.3" footer="0.3"/>
  <pageSetup paperSize="9" scale="9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S18"/>
  <sheetViews>
    <sheetView zoomScale="68" zoomScaleNormal="68" workbookViewId="0">
      <selection activeCell="J24" sqref="J24"/>
    </sheetView>
  </sheetViews>
  <sheetFormatPr defaultColWidth="9" defaultRowHeight="16.2" x14ac:dyDescent="0.3"/>
  <cols>
    <col min="1" max="1" width="5.109375" style="1" customWidth="1"/>
    <col min="2" max="2" width="9.21875" style="1" customWidth="1"/>
    <col min="3" max="3" width="12.109375" style="1" customWidth="1"/>
    <col min="4" max="8" width="7" style="1" customWidth="1"/>
    <col min="9" max="10" width="7.44140625" style="1" customWidth="1"/>
    <col min="11" max="11" width="8.77734375" style="1" customWidth="1"/>
    <col min="12" max="12" width="8.88671875" style="1" customWidth="1"/>
    <col min="13" max="13" width="11.6640625" style="1" customWidth="1"/>
    <col min="14" max="14" width="8.33203125" style="1" customWidth="1"/>
    <col min="15" max="15" width="8.109375" style="1" customWidth="1"/>
    <col min="16" max="16" width="10.109375" style="2" customWidth="1"/>
    <col min="17" max="17" width="7.6640625" style="2" customWidth="1"/>
    <col min="18" max="18" width="16.44140625" style="1" customWidth="1"/>
    <col min="19" max="16384" width="9" style="1"/>
  </cols>
  <sheetData>
    <row r="1" spans="1:19" ht="27.6" customHeight="1" x14ac:dyDescent="0.3">
      <c r="A1" s="31" t="s">
        <v>186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9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9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9" ht="36.9" customHeight="1" x14ac:dyDescent="0.3">
      <c r="A4" s="4">
        <v>1</v>
      </c>
      <c r="B4" s="25" t="s">
        <v>196</v>
      </c>
      <c r="C4" s="25" t="s">
        <v>80</v>
      </c>
      <c r="D4" s="4"/>
      <c r="E4" s="4"/>
      <c r="F4" s="4"/>
      <c r="G4" s="4"/>
      <c r="H4" s="4"/>
      <c r="I4" s="14">
        <f t="shared" ref="I4:I6" si="0">SUM(D4:H4)</f>
        <v>0</v>
      </c>
      <c r="J4" s="14">
        <f t="shared" ref="J4:J6" si="1">SUM(P4/3)</f>
        <v>0</v>
      </c>
      <c r="K4" s="14"/>
      <c r="L4" s="14">
        <f t="shared" ref="L4:L6" si="2">SUM(J4:K4)</f>
        <v>0</v>
      </c>
      <c r="M4" s="14">
        <f t="shared" ref="M4" si="3">RANK(L4,$L$4:$L$8)</f>
        <v>1</v>
      </c>
      <c r="N4" s="4">
        <f t="shared" ref="N4:N6" si="4">MAX(D4:H4)</f>
        <v>0</v>
      </c>
      <c r="O4" s="4">
        <f t="shared" ref="O4:O6" si="5">MIN(D4:H4)</f>
        <v>0</v>
      </c>
      <c r="P4" s="22">
        <f t="shared" ref="P4:P6" si="6">SUM(I4-N4-O4)</f>
        <v>0</v>
      </c>
      <c r="Q4" s="22">
        <f t="shared" ref="Q4:Q6" si="7">AVERAGE(N4:O4)</f>
        <v>0</v>
      </c>
      <c r="R4" s="20">
        <f t="shared" ref="R4:R6" si="8">L4-Q4</f>
        <v>0</v>
      </c>
      <c r="S4" s="9"/>
    </row>
    <row r="5" spans="1:19" ht="36.9" customHeight="1" x14ac:dyDescent="0.3">
      <c r="A5" s="4">
        <v>2</v>
      </c>
      <c r="B5" s="25" t="s">
        <v>197</v>
      </c>
      <c r="C5" s="25" t="s">
        <v>90</v>
      </c>
      <c r="D5" s="4"/>
      <c r="E5" s="4"/>
      <c r="F5" s="4"/>
      <c r="G5" s="4"/>
      <c r="H5" s="4"/>
      <c r="I5" s="14">
        <f t="shared" si="0"/>
        <v>0</v>
      </c>
      <c r="J5" s="14">
        <f t="shared" si="1"/>
        <v>0</v>
      </c>
      <c r="K5" s="14"/>
      <c r="L5" s="14">
        <f t="shared" si="2"/>
        <v>0</v>
      </c>
      <c r="M5" s="14">
        <f t="shared" ref="M5:M15" si="9">RANK(L5,$L$4:$L$6)</f>
        <v>1</v>
      </c>
      <c r="N5" s="4">
        <f t="shared" si="4"/>
        <v>0</v>
      </c>
      <c r="O5" s="4">
        <f t="shared" si="5"/>
        <v>0</v>
      </c>
      <c r="P5" s="22">
        <f t="shared" si="6"/>
        <v>0</v>
      </c>
      <c r="Q5" s="22">
        <f t="shared" si="7"/>
        <v>0</v>
      </c>
      <c r="R5" s="20">
        <f t="shared" si="8"/>
        <v>0</v>
      </c>
    </row>
    <row r="6" spans="1:19" ht="36.9" customHeight="1" x14ac:dyDescent="0.3">
      <c r="A6" s="4">
        <v>3</v>
      </c>
      <c r="B6" s="25" t="s">
        <v>198</v>
      </c>
      <c r="C6" s="25" t="s">
        <v>88</v>
      </c>
      <c r="D6" s="4"/>
      <c r="E6" s="4"/>
      <c r="F6" s="4"/>
      <c r="G6" s="4"/>
      <c r="H6" s="4"/>
      <c r="I6" s="14">
        <f t="shared" si="0"/>
        <v>0</v>
      </c>
      <c r="J6" s="14">
        <f t="shared" si="1"/>
        <v>0</v>
      </c>
      <c r="K6" s="14"/>
      <c r="L6" s="14">
        <f t="shared" si="2"/>
        <v>0</v>
      </c>
      <c r="M6" s="14">
        <f t="shared" si="9"/>
        <v>1</v>
      </c>
      <c r="N6" s="4">
        <f t="shared" si="4"/>
        <v>0</v>
      </c>
      <c r="O6" s="4">
        <f t="shared" si="5"/>
        <v>0</v>
      </c>
      <c r="P6" s="22">
        <f t="shared" si="6"/>
        <v>0</v>
      </c>
      <c r="Q6" s="22">
        <f t="shared" si="7"/>
        <v>0</v>
      </c>
      <c r="R6" s="19">
        <f t="shared" si="8"/>
        <v>0</v>
      </c>
    </row>
    <row r="7" spans="1:19" ht="36.9" customHeight="1" x14ac:dyDescent="0.3">
      <c r="A7" s="4">
        <v>4</v>
      </c>
      <c r="B7" s="25" t="s">
        <v>191</v>
      </c>
      <c r="C7" s="25" t="s">
        <v>66</v>
      </c>
      <c r="D7" s="4"/>
      <c r="E7" s="4"/>
      <c r="F7" s="4"/>
      <c r="G7" s="4"/>
      <c r="H7" s="4"/>
      <c r="I7" s="14">
        <f t="shared" ref="I7:I15" si="10">SUM(D7:H7)</f>
        <v>0</v>
      </c>
      <c r="J7" s="14">
        <f t="shared" ref="J7:J15" si="11">SUM(P7/3)</f>
        <v>0</v>
      </c>
      <c r="K7" s="14"/>
      <c r="L7" s="14">
        <f t="shared" ref="L7:L15" si="12">SUM(J7:K7)</f>
        <v>0</v>
      </c>
      <c r="M7" s="14">
        <f t="shared" ref="M7:M13" si="13">RANK(L7,$L$4:$L$8)</f>
        <v>1</v>
      </c>
      <c r="N7" s="4">
        <f t="shared" ref="N7:N15" si="14">MAX(D7:H7)</f>
        <v>0</v>
      </c>
      <c r="O7" s="4">
        <f t="shared" ref="O7:O15" si="15">MIN(D7:H7)</f>
        <v>0</v>
      </c>
      <c r="P7" s="22">
        <f t="shared" ref="P7:P15" si="16">SUM(I7-N7-O7)</f>
        <v>0</v>
      </c>
      <c r="Q7" s="22">
        <f t="shared" ref="Q7:Q15" si="17">AVERAGE(N7:O7)</f>
        <v>0</v>
      </c>
      <c r="R7" s="20">
        <f t="shared" ref="R7:R15" si="18">L7-Q7</f>
        <v>0</v>
      </c>
    </row>
    <row r="8" spans="1:19" ht="36.9" customHeight="1" x14ac:dyDescent="0.3">
      <c r="A8" s="4">
        <v>5</v>
      </c>
      <c r="B8" s="25" t="s">
        <v>192</v>
      </c>
      <c r="C8" s="25" t="s">
        <v>78</v>
      </c>
      <c r="D8" s="4"/>
      <c r="E8" s="4"/>
      <c r="F8" s="4"/>
      <c r="G8" s="4"/>
      <c r="H8" s="4"/>
      <c r="I8" s="14">
        <f t="shared" si="10"/>
        <v>0</v>
      </c>
      <c r="J8" s="14">
        <f t="shared" si="11"/>
        <v>0</v>
      </c>
      <c r="K8" s="14"/>
      <c r="L8" s="14">
        <f t="shared" si="12"/>
        <v>0</v>
      </c>
      <c r="M8" s="14">
        <f t="shared" si="9"/>
        <v>1</v>
      </c>
      <c r="N8" s="4">
        <f t="shared" si="14"/>
        <v>0</v>
      </c>
      <c r="O8" s="4">
        <f t="shared" si="15"/>
        <v>0</v>
      </c>
      <c r="P8" s="22">
        <f t="shared" si="16"/>
        <v>0</v>
      </c>
      <c r="Q8" s="22">
        <f t="shared" si="17"/>
        <v>0</v>
      </c>
      <c r="R8" s="20">
        <f t="shared" si="18"/>
        <v>0</v>
      </c>
    </row>
    <row r="9" spans="1:19" ht="36.9" customHeight="1" x14ac:dyDescent="0.3">
      <c r="A9" s="4">
        <v>6</v>
      </c>
      <c r="B9" s="25" t="s">
        <v>193</v>
      </c>
      <c r="C9" s="25" t="s">
        <v>180</v>
      </c>
      <c r="D9" s="4"/>
      <c r="E9" s="4"/>
      <c r="F9" s="4"/>
      <c r="G9" s="4"/>
      <c r="H9" s="4"/>
      <c r="I9" s="14">
        <f t="shared" si="10"/>
        <v>0</v>
      </c>
      <c r="J9" s="14">
        <f t="shared" si="11"/>
        <v>0</v>
      </c>
      <c r="K9" s="14"/>
      <c r="L9" s="14">
        <f t="shared" si="12"/>
        <v>0</v>
      </c>
      <c r="M9" s="14">
        <f t="shared" si="9"/>
        <v>1</v>
      </c>
      <c r="N9" s="4">
        <f t="shared" si="14"/>
        <v>0</v>
      </c>
      <c r="O9" s="4">
        <f t="shared" si="15"/>
        <v>0</v>
      </c>
      <c r="P9" s="22">
        <f t="shared" si="16"/>
        <v>0</v>
      </c>
      <c r="Q9" s="22">
        <f t="shared" si="17"/>
        <v>0</v>
      </c>
      <c r="R9" s="19">
        <f t="shared" si="18"/>
        <v>0</v>
      </c>
    </row>
    <row r="10" spans="1:19" ht="36.9" customHeight="1" x14ac:dyDescent="0.3">
      <c r="A10" s="4">
        <v>7</v>
      </c>
      <c r="B10" s="25" t="s">
        <v>194</v>
      </c>
      <c r="C10" s="25" t="s">
        <v>80</v>
      </c>
      <c r="D10" s="4"/>
      <c r="E10" s="4"/>
      <c r="F10" s="4"/>
      <c r="G10" s="4"/>
      <c r="H10" s="4"/>
      <c r="I10" s="14">
        <f t="shared" si="10"/>
        <v>0</v>
      </c>
      <c r="J10" s="14">
        <f t="shared" si="11"/>
        <v>0</v>
      </c>
      <c r="K10" s="14"/>
      <c r="L10" s="14">
        <f t="shared" si="12"/>
        <v>0</v>
      </c>
      <c r="M10" s="14">
        <f t="shared" si="13"/>
        <v>1</v>
      </c>
      <c r="N10" s="4">
        <f t="shared" si="14"/>
        <v>0</v>
      </c>
      <c r="O10" s="4">
        <f t="shared" si="15"/>
        <v>0</v>
      </c>
      <c r="P10" s="22">
        <f t="shared" si="16"/>
        <v>0</v>
      </c>
      <c r="Q10" s="22">
        <f t="shared" si="17"/>
        <v>0</v>
      </c>
      <c r="R10" s="20">
        <f t="shared" si="18"/>
        <v>0</v>
      </c>
    </row>
    <row r="11" spans="1:19" ht="36.9" customHeight="1" x14ac:dyDescent="0.3">
      <c r="A11" s="4">
        <v>8</v>
      </c>
      <c r="B11" s="25" t="s">
        <v>187</v>
      </c>
      <c r="C11" s="25" t="s">
        <v>188</v>
      </c>
      <c r="D11" s="4"/>
      <c r="E11" s="4"/>
      <c r="F11" s="4"/>
      <c r="G11" s="4"/>
      <c r="H11" s="4"/>
      <c r="I11" s="14">
        <f t="shared" si="10"/>
        <v>0</v>
      </c>
      <c r="J11" s="14">
        <f t="shared" si="11"/>
        <v>0</v>
      </c>
      <c r="K11" s="14"/>
      <c r="L11" s="14">
        <f t="shared" si="12"/>
        <v>0</v>
      </c>
      <c r="M11" s="14">
        <f t="shared" si="9"/>
        <v>1</v>
      </c>
      <c r="N11" s="4">
        <f t="shared" si="14"/>
        <v>0</v>
      </c>
      <c r="O11" s="4">
        <f t="shared" si="15"/>
        <v>0</v>
      </c>
      <c r="P11" s="22">
        <f t="shared" si="16"/>
        <v>0</v>
      </c>
      <c r="Q11" s="22">
        <f t="shared" si="17"/>
        <v>0</v>
      </c>
      <c r="R11" s="20">
        <f t="shared" si="18"/>
        <v>0</v>
      </c>
    </row>
    <row r="12" spans="1:19" ht="36.9" customHeight="1" x14ac:dyDescent="0.3">
      <c r="A12" s="4">
        <v>9</v>
      </c>
      <c r="B12" s="25" t="s">
        <v>189</v>
      </c>
      <c r="C12" s="25" t="s">
        <v>61</v>
      </c>
      <c r="D12" s="4"/>
      <c r="E12" s="4"/>
      <c r="F12" s="4"/>
      <c r="G12" s="4"/>
      <c r="H12" s="4"/>
      <c r="I12" s="14">
        <f t="shared" si="10"/>
        <v>0</v>
      </c>
      <c r="J12" s="14">
        <f t="shared" si="11"/>
        <v>0</v>
      </c>
      <c r="K12" s="14"/>
      <c r="L12" s="14">
        <f t="shared" si="12"/>
        <v>0</v>
      </c>
      <c r="M12" s="14">
        <f t="shared" si="9"/>
        <v>1</v>
      </c>
      <c r="N12" s="4">
        <f t="shared" si="14"/>
        <v>0</v>
      </c>
      <c r="O12" s="4">
        <f t="shared" si="15"/>
        <v>0</v>
      </c>
      <c r="P12" s="22">
        <f t="shared" si="16"/>
        <v>0</v>
      </c>
      <c r="Q12" s="22">
        <f t="shared" si="17"/>
        <v>0</v>
      </c>
      <c r="R12" s="19">
        <f t="shared" si="18"/>
        <v>0</v>
      </c>
    </row>
    <row r="13" spans="1:19" ht="36.9" customHeight="1" x14ac:dyDescent="0.3">
      <c r="A13" s="4">
        <v>10</v>
      </c>
      <c r="B13" s="25" t="s">
        <v>190</v>
      </c>
      <c r="C13" s="25" t="s">
        <v>66</v>
      </c>
      <c r="D13" s="4"/>
      <c r="E13" s="4"/>
      <c r="F13" s="4"/>
      <c r="G13" s="4"/>
      <c r="H13" s="4"/>
      <c r="I13" s="14">
        <f t="shared" si="10"/>
        <v>0</v>
      </c>
      <c r="J13" s="14">
        <f t="shared" si="11"/>
        <v>0</v>
      </c>
      <c r="K13" s="14"/>
      <c r="L13" s="14">
        <f t="shared" si="12"/>
        <v>0</v>
      </c>
      <c r="M13" s="14">
        <f t="shared" si="13"/>
        <v>1</v>
      </c>
      <c r="N13" s="4">
        <f t="shared" si="14"/>
        <v>0</v>
      </c>
      <c r="O13" s="4">
        <f t="shared" si="15"/>
        <v>0</v>
      </c>
      <c r="P13" s="22">
        <f t="shared" si="16"/>
        <v>0</v>
      </c>
      <c r="Q13" s="22">
        <f t="shared" si="17"/>
        <v>0</v>
      </c>
      <c r="R13" s="20">
        <f t="shared" si="18"/>
        <v>0</v>
      </c>
    </row>
    <row r="14" spans="1:19" ht="36.9" customHeight="1" x14ac:dyDescent="0.3">
      <c r="A14" s="4">
        <v>11</v>
      </c>
      <c r="B14" s="25" t="s">
        <v>195</v>
      </c>
      <c r="C14" s="25" t="s">
        <v>80</v>
      </c>
      <c r="D14" s="4"/>
      <c r="E14" s="4"/>
      <c r="F14" s="4"/>
      <c r="G14" s="4"/>
      <c r="H14" s="4"/>
      <c r="I14" s="14">
        <f t="shared" si="10"/>
        <v>0</v>
      </c>
      <c r="J14" s="14">
        <f t="shared" si="11"/>
        <v>0</v>
      </c>
      <c r="K14" s="14"/>
      <c r="L14" s="14">
        <f t="shared" si="12"/>
        <v>0</v>
      </c>
      <c r="M14" s="14">
        <f t="shared" si="9"/>
        <v>1</v>
      </c>
      <c r="N14" s="4">
        <f t="shared" si="14"/>
        <v>0</v>
      </c>
      <c r="O14" s="4">
        <f t="shared" si="15"/>
        <v>0</v>
      </c>
      <c r="P14" s="22">
        <f t="shared" si="16"/>
        <v>0</v>
      </c>
      <c r="Q14" s="22">
        <f t="shared" si="17"/>
        <v>0</v>
      </c>
      <c r="R14" s="20">
        <f t="shared" si="18"/>
        <v>0</v>
      </c>
    </row>
    <row r="15" spans="1:19" ht="36.9" customHeight="1" x14ac:dyDescent="0.3">
      <c r="A15" s="4">
        <v>12</v>
      </c>
      <c r="B15" s="25" t="s">
        <v>199</v>
      </c>
      <c r="C15" s="25" t="s">
        <v>90</v>
      </c>
      <c r="D15" s="4"/>
      <c r="E15" s="4"/>
      <c r="F15" s="4"/>
      <c r="G15" s="4"/>
      <c r="H15" s="4"/>
      <c r="I15" s="14">
        <f t="shared" si="10"/>
        <v>0</v>
      </c>
      <c r="J15" s="14">
        <f t="shared" si="11"/>
        <v>0</v>
      </c>
      <c r="K15" s="14"/>
      <c r="L15" s="14">
        <f t="shared" si="12"/>
        <v>0</v>
      </c>
      <c r="M15" s="14">
        <f t="shared" si="9"/>
        <v>1</v>
      </c>
      <c r="N15" s="4">
        <f t="shared" si="14"/>
        <v>0</v>
      </c>
      <c r="O15" s="4">
        <f t="shared" si="15"/>
        <v>0</v>
      </c>
      <c r="P15" s="22">
        <f t="shared" si="16"/>
        <v>0</v>
      </c>
      <c r="Q15" s="22">
        <f t="shared" si="17"/>
        <v>0</v>
      </c>
      <c r="R15" s="19">
        <f t="shared" si="18"/>
        <v>0</v>
      </c>
    </row>
    <row r="16" spans="1:19" ht="36.9" customHeight="1" x14ac:dyDescent="0.3">
      <c r="A16" s="27" t="s">
        <v>200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8"/>
      <c r="O16" s="28"/>
      <c r="R16" s="10"/>
    </row>
    <row r="17" spans="1:18" ht="36.9" customHeight="1" x14ac:dyDescent="0.3">
      <c r="C17" s="29" t="s">
        <v>19</v>
      </c>
      <c r="D17" s="29"/>
      <c r="E17" s="29"/>
    </row>
    <row r="18" spans="1:18" ht="36.9" customHeight="1" x14ac:dyDescent="0.3">
      <c r="A18" s="30" t="s">
        <v>21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</row>
  </sheetData>
  <sortState xmlns:xlrd2="http://schemas.microsoft.com/office/spreadsheetml/2017/richdata2" ref="A4:C8">
    <sortCondition ref="A4:A8"/>
  </sortState>
  <mergeCells count="6">
    <mergeCell ref="N2:P2"/>
    <mergeCell ref="Q2:R2"/>
    <mergeCell ref="A16:O16"/>
    <mergeCell ref="C17:E17"/>
    <mergeCell ref="A18:R18"/>
    <mergeCell ref="A1:M2"/>
  </mergeCells>
  <phoneticPr fontId="9" type="noConversion"/>
  <pageMargins left="0.45" right="0.26874999999999999" top="0.57916666666666705" bottom="0.53888888888888897" header="0.3" footer="0.3"/>
  <pageSetup paperSize="9" scale="9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30"/>
  <sheetViews>
    <sheetView topLeftCell="A4" zoomScale="60" zoomScaleNormal="60" workbookViewId="0">
      <selection activeCell="V22" sqref="V2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10" width="7.44140625" style="1" customWidth="1"/>
    <col min="11" max="11" width="10.44140625" style="1" customWidth="1"/>
    <col min="12" max="12" width="8.109375" style="1" customWidth="1"/>
    <col min="13" max="13" width="11.6640625" style="1" customWidth="1"/>
    <col min="14" max="14" width="8.109375" style="1" customWidth="1"/>
    <col min="15" max="15" width="7.44140625" style="1" customWidth="1"/>
    <col min="16" max="16" width="9.77734375" style="2" customWidth="1"/>
    <col min="17" max="17" width="7.6640625" style="2" customWidth="1"/>
    <col min="18" max="18" width="16" style="1" customWidth="1"/>
    <col min="19" max="16384" width="9" style="1"/>
  </cols>
  <sheetData>
    <row r="1" spans="1:18" ht="27.6" customHeight="1" x14ac:dyDescent="0.3">
      <c r="A1" s="31" t="s">
        <v>201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22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211</v>
      </c>
      <c r="C4" s="25" t="s">
        <v>210</v>
      </c>
      <c r="D4" s="4"/>
      <c r="E4" s="4"/>
      <c r="F4" s="4"/>
      <c r="G4" s="4"/>
      <c r="H4" s="4"/>
      <c r="I4" s="14">
        <f t="shared" ref="I4:I6" si="0">SUM(D4:H4)</f>
        <v>0</v>
      </c>
      <c r="J4" s="14">
        <f t="shared" ref="J4:J6" si="1">SUM(P4/3)</f>
        <v>0</v>
      </c>
      <c r="K4" s="14"/>
      <c r="L4" s="14">
        <f t="shared" ref="L4:L6" si="2">SUM(J4:K4)</f>
        <v>0</v>
      </c>
      <c r="M4" s="14">
        <f t="shared" ref="M4" si="3">RANK(L4,$L$4:$L$8)</f>
        <v>1</v>
      </c>
      <c r="N4" s="4">
        <f t="shared" ref="N4:N6" si="4">MAX(D4:H4)</f>
        <v>0</v>
      </c>
      <c r="O4" s="4">
        <f t="shared" ref="O4:O6" si="5">MIN(D4:H4)</f>
        <v>0</v>
      </c>
      <c r="P4" s="22">
        <f t="shared" ref="P4:P6" si="6">SUM(I4-N4-O4)</f>
        <v>0</v>
      </c>
      <c r="Q4" s="22">
        <f t="shared" ref="Q4:Q6" si="7">AVERAGE(N4:O4)</f>
        <v>0</v>
      </c>
      <c r="R4" s="20">
        <f t="shared" ref="R4:R6" si="8">L4-Q4</f>
        <v>0</v>
      </c>
    </row>
    <row r="5" spans="1:18" ht="36.9" customHeight="1" x14ac:dyDescent="0.3">
      <c r="A5" s="4">
        <v>2</v>
      </c>
      <c r="B5" s="25" t="s">
        <v>212</v>
      </c>
      <c r="C5" s="25" t="s">
        <v>213</v>
      </c>
      <c r="D5" s="4"/>
      <c r="E5" s="4"/>
      <c r="F5" s="4"/>
      <c r="G5" s="4"/>
      <c r="H5" s="4"/>
      <c r="I5" s="14">
        <f t="shared" si="0"/>
        <v>0</v>
      </c>
      <c r="J5" s="14">
        <f t="shared" si="1"/>
        <v>0</v>
      </c>
      <c r="K5" s="14"/>
      <c r="L5" s="14">
        <f t="shared" si="2"/>
        <v>0</v>
      </c>
      <c r="M5" s="14">
        <f t="shared" ref="M5:M27" si="9">RANK(L5,$L$4:$L$6)</f>
        <v>1</v>
      </c>
      <c r="N5" s="4">
        <f t="shared" si="4"/>
        <v>0</v>
      </c>
      <c r="O5" s="4">
        <f t="shared" si="5"/>
        <v>0</v>
      </c>
      <c r="P5" s="22">
        <f t="shared" si="6"/>
        <v>0</v>
      </c>
      <c r="Q5" s="22">
        <f t="shared" si="7"/>
        <v>0</v>
      </c>
      <c r="R5" s="20">
        <f t="shared" si="8"/>
        <v>0</v>
      </c>
    </row>
    <row r="6" spans="1:18" ht="36.9" customHeight="1" x14ac:dyDescent="0.3">
      <c r="A6" s="4">
        <v>3</v>
      </c>
      <c r="B6" s="25" t="s">
        <v>214</v>
      </c>
      <c r="C6" s="25" t="s">
        <v>215</v>
      </c>
      <c r="D6" s="4"/>
      <c r="E6" s="4"/>
      <c r="F6" s="4"/>
      <c r="G6" s="4"/>
      <c r="H6" s="4"/>
      <c r="I6" s="14">
        <f t="shared" si="0"/>
        <v>0</v>
      </c>
      <c r="J6" s="14">
        <f t="shared" si="1"/>
        <v>0</v>
      </c>
      <c r="K6" s="14"/>
      <c r="L6" s="14">
        <f t="shared" si="2"/>
        <v>0</v>
      </c>
      <c r="M6" s="14">
        <f t="shared" si="9"/>
        <v>1</v>
      </c>
      <c r="N6" s="4">
        <f t="shared" si="4"/>
        <v>0</v>
      </c>
      <c r="O6" s="4">
        <f t="shared" si="5"/>
        <v>0</v>
      </c>
      <c r="P6" s="22">
        <f t="shared" si="6"/>
        <v>0</v>
      </c>
      <c r="Q6" s="22">
        <f t="shared" si="7"/>
        <v>0</v>
      </c>
      <c r="R6" s="19">
        <f t="shared" si="8"/>
        <v>0</v>
      </c>
    </row>
    <row r="7" spans="1:18" ht="36.9" customHeight="1" x14ac:dyDescent="0.3">
      <c r="A7" s="4">
        <v>4</v>
      </c>
      <c r="B7" s="25" t="s">
        <v>216</v>
      </c>
      <c r="C7" s="25" t="s">
        <v>180</v>
      </c>
      <c r="D7" s="4"/>
      <c r="E7" s="4"/>
      <c r="F7" s="4"/>
      <c r="G7" s="4"/>
      <c r="H7" s="4"/>
      <c r="I7" s="14">
        <f t="shared" ref="I7:I27" si="10">SUM(D7:H7)</f>
        <v>0</v>
      </c>
      <c r="J7" s="14">
        <f t="shared" ref="J7:J27" si="11">SUM(P7/3)</f>
        <v>0</v>
      </c>
      <c r="K7" s="14"/>
      <c r="L7" s="14">
        <f t="shared" ref="L7:L27" si="12">SUM(J7:K7)</f>
        <v>0</v>
      </c>
      <c r="M7" s="14">
        <f t="shared" ref="M7:M25" si="13">RANK(L7,$L$4:$L$8)</f>
        <v>1</v>
      </c>
      <c r="N7" s="4">
        <f t="shared" ref="N7:N27" si="14">MAX(D7:H7)</f>
        <v>0</v>
      </c>
      <c r="O7" s="4">
        <f t="shared" ref="O7:O27" si="15">MIN(D7:H7)</f>
        <v>0</v>
      </c>
      <c r="P7" s="22">
        <f t="shared" ref="P7:P27" si="16">SUM(I7-N7-O7)</f>
        <v>0</v>
      </c>
      <c r="Q7" s="22">
        <f t="shared" ref="Q7:Q27" si="17">AVERAGE(N7:O7)</f>
        <v>0</v>
      </c>
      <c r="R7" s="20">
        <f t="shared" ref="R7:R27" si="18">L7-Q7</f>
        <v>0</v>
      </c>
    </row>
    <row r="8" spans="1:18" ht="36.9" customHeight="1" x14ac:dyDescent="0.3">
      <c r="A8" s="4">
        <v>5</v>
      </c>
      <c r="B8" s="25" t="s">
        <v>227</v>
      </c>
      <c r="C8" s="25" t="s">
        <v>225</v>
      </c>
      <c r="D8" s="4"/>
      <c r="E8" s="4"/>
      <c r="F8" s="4"/>
      <c r="G8" s="4"/>
      <c r="H8" s="4"/>
      <c r="I8" s="14">
        <f t="shared" si="10"/>
        <v>0</v>
      </c>
      <c r="J8" s="14">
        <f t="shared" si="11"/>
        <v>0</v>
      </c>
      <c r="K8" s="14"/>
      <c r="L8" s="14">
        <f t="shared" si="12"/>
        <v>0</v>
      </c>
      <c r="M8" s="14">
        <f t="shared" si="9"/>
        <v>1</v>
      </c>
      <c r="N8" s="4">
        <f t="shared" si="14"/>
        <v>0</v>
      </c>
      <c r="O8" s="4">
        <f t="shared" si="15"/>
        <v>0</v>
      </c>
      <c r="P8" s="22">
        <f t="shared" si="16"/>
        <v>0</v>
      </c>
      <c r="Q8" s="22">
        <f t="shared" si="17"/>
        <v>0</v>
      </c>
      <c r="R8" s="20">
        <f t="shared" si="18"/>
        <v>0</v>
      </c>
    </row>
    <row r="9" spans="1:18" ht="36.9" customHeight="1" x14ac:dyDescent="0.3">
      <c r="A9" s="4">
        <v>6</v>
      </c>
      <c r="B9" s="25" t="s">
        <v>228</v>
      </c>
      <c r="C9" s="25" t="s">
        <v>229</v>
      </c>
      <c r="D9" s="4"/>
      <c r="E9" s="4"/>
      <c r="F9" s="4"/>
      <c r="G9" s="4"/>
      <c r="H9" s="4"/>
      <c r="I9" s="14">
        <f t="shared" si="10"/>
        <v>0</v>
      </c>
      <c r="J9" s="14">
        <f t="shared" si="11"/>
        <v>0</v>
      </c>
      <c r="K9" s="14"/>
      <c r="L9" s="14">
        <f t="shared" si="12"/>
        <v>0</v>
      </c>
      <c r="M9" s="14">
        <f t="shared" si="9"/>
        <v>1</v>
      </c>
      <c r="N9" s="4">
        <f t="shared" si="14"/>
        <v>0</v>
      </c>
      <c r="O9" s="4">
        <f t="shared" si="15"/>
        <v>0</v>
      </c>
      <c r="P9" s="22">
        <f t="shared" si="16"/>
        <v>0</v>
      </c>
      <c r="Q9" s="22">
        <f t="shared" si="17"/>
        <v>0</v>
      </c>
      <c r="R9" s="19">
        <f t="shared" si="18"/>
        <v>0</v>
      </c>
    </row>
    <row r="10" spans="1:18" ht="36.9" customHeight="1" x14ac:dyDescent="0.3">
      <c r="A10" s="4">
        <v>7</v>
      </c>
      <c r="B10" s="25" t="s">
        <v>233</v>
      </c>
      <c r="C10" s="25" t="s">
        <v>90</v>
      </c>
      <c r="D10" s="4"/>
      <c r="E10" s="4"/>
      <c r="F10" s="4"/>
      <c r="G10" s="4"/>
      <c r="H10" s="4"/>
      <c r="I10" s="14">
        <f t="shared" si="10"/>
        <v>0</v>
      </c>
      <c r="J10" s="14">
        <f t="shared" si="11"/>
        <v>0</v>
      </c>
      <c r="K10" s="14"/>
      <c r="L10" s="14">
        <f t="shared" si="12"/>
        <v>0</v>
      </c>
      <c r="M10" s="14">
        <f t="shared" si="13"/>
        <v>1</v>
      </c>
      <c r="N10" s="4">
        <f t="shared" si="14"/>
        <v>0</v>
      </c>
      <c r="O10" s="4">
        <f t="shared" si="15"/>
        <v>0</v>
      </c>
      <c r="P10" s="22">
        <f t="shared" si="16"/>
        <v>0</v>
      </c>
      <c r="Q10" s="22">
        <f t="shared" si="17"/>
        <v>0</v>
      </c>
      <c r="R10" s="20">
        <f t="shared" si="18"/>
        <v>0</v>
      </c>
    </row>
    <row r="11" spans="1:18" ht="36.9" customHeight="1" x14ac:dyDescent="0.3">
      <c r="A11" s="4">
        <v>8</v>
      </c>
      <c r="B11" s="25" t="s">
        <v>234</v>
      </c>
      <c r="C11" s="25" t="s">
        <v>235</v>
      </c>
      <c r="D11" s="4"/>
      <c r="E11" s="4"/>
      <c r="F11" s="4"/>
      <c r="G11" s="4"/>
      <c r="H11" s="4"/>
      <c r="I11" s="14">
        <f t="shared" si="10"/>
        <v>0</v>
      </c>
      <c r="J11" s="14">
        <f t="shared" si="11"/>
        <v>0</v>
      </c>
      <c r="K11" s="14"/>
      <c r="L11" s="14">
        <f t="shared" si="12"/>
        <v>0</v>
      </c>
      <c r="M11" s="14">
        <f t="shared" si="9"/>
        <v>1</v>
      </c>
      <c r="N11" s="4">
        <f t="shared" si="14"/>
        <v>0</v>
      </c>
      <c r="O11" s="4">
        <f t="shared" si="15"/>
        <v>0</v>
      </c>
      <c r="P11" s="22">
        <f t="shared" si="16"/>
        <v>0</v>
      </c>
      <c r="Q11" s="22">
        <f t="shared" si="17"/>
        <v>0</v>
      </c>
      <c r="R11" s="20">
        <f t="shared" si="18"/>
        <v>0</v>
      </c>
    </row>
    <row r="12" spans="1:18" ht="36.9" customHeight="1" x14ac:dyDescent="0.3">
      <c r="A12" s="4">
        <v>9</v>
      </c>
      <c r="B12" s="25" t="s">
        <v>208</v>
      </c>
      <c r="C12" s="25" t="s">
        <v>103</v>
      </c>
      <c r="D12" s="4"/>
      <c r="E12" s="4"/>
      <c r="F12" s="4"/>
      <c r="G12" s="4"/>
      <c r="H12" s="4"/>
      <c r="I12" s="14">
        <f t="shared" si="10"/>
        <v>0</v>
      </c>
      <c r="J12" s="14">
        <f t="shared" si="11"/>
        <v>0</v>
      </c>
      <c r="K12" s="14"/>
      <c r="L12" s="14">
        <f t="shared" si="12"/>
        <v>0</v>
      </c>
      <c r="M12" s="14">
        <f t="shared" si="9"/>
        <v>1</v>
      </c>
      <c r="N12" s="4">
        <f t="shared" si="14"/>
        <v>0</v>
      </c>
      <c r="O12" s="4">
        <f t="shared" si="15"/>
        <v>0</v>
      </c>
      <c r="P12" s="22">
        <f t="shared" si="16"/>
        <v>0</v>
      </c>
      <c r="Q12" s="22">
        <f t="shared" si="17"/>
        <v>0</v>
      </c>
      <c r="R12" s="19">
        <f t="shared" si="18"/>
        <v>0</v>
      </c>
    </row>
    <row r="13" spans="1:18" ht="36.9" customHeight="1" x14ac:dyDescent="0.3">
      <c r="A13" s="4">
        <v>10</v>
      </c>
      <c r="B13" s="25" t="s">
        <v>209</v>
      </c>
      <c r="C13" s="25" t="s">
        <v>210</v>
      </c>
      <c r="D13" s="4"/>
      <c r="E13" s="4"/>
      <c r="F13" s="4"/>
      <c r="G13" s="4"/>
      <c r="H13" s="4"/>
      <c r="I13" s="14">
        <f t="shared" si="10"/>
        <v>0</v>
      </c>
      <c r="J13" s="14">
        <f t="shared" si="11"/>
        <v>0</v>
      </c>
      <c r="K13" s="14"/>
      <c r="L13" s="14">
        <f t="shared" si="12"/>
        <v>0</v>
      </c>
      <c r="M13" s="14">
        <f t="shared" si="13"/>
        <v>1</v>
      </c>
      <c r="N13" s="4">
        <f t="shared" si="14"/>
        <v>0</v>
      </c>
      <c r="O13" s="4">
        <f t="shared" si="15"/>
        <v>0</v>
      </c>
      <c r="P13" s="22">
        <f t="shared" si="16"/>
        <v>0</v>
      </c>
      <c r="Q13" s="22">
        <f t="shared" si="17"/>
        <v>0</v>
      </c>
      <c r="R13" s="20">
        <f t="shared" si="18"/>
        <v>0</v>
      </c>
    </row>
    <row r="14" spans="1:18" ht="36.9" customHeight="1" x14ac:dyDescent="0.3">
      <c r="A14" s="4">
        <v>11</v>
      </c>
      <c r="B14" s="25" t="s">
        <v>217</v>
      </c>
      <c r="C14" s="25" t="s">
        <v>180</v>
      </c>
      <c r="D14" s="4"/>
      <c r="E14" s="4"/>
      <c r="F14" s="4"/>
      <c r="G14" s="4"/>
      <c r="H14" s="4"/>
      <c r="I14" s="14">
        <f t="shared" si="10"/>
        <v>0</v>
      </c>
      <c r="J14" s="14">
        <f t="shared" si="11"/>
        <v>0</v>
      </c>
      <c r="K14" s="14"/>
      <c r="L14" s="14">
        <f t="shared" si="12"/>
        <v>0</v>
      </c>
      <c r="M14" s="14">
        <f t="shared" si="9"/>
        <v>1</v>
      </c>
      <c r="N14" s="4">
        <f t="shared" si="14"/>
        <v>0</v>
      </c>
      <c r="O14" s="4">
        <f t="shared" si="15"/>
        <v>0</v>
      </c>
      <c r="P14" s="22">
        <f t="shared" si="16"/>
        <v>0</v>
      </c>
      <c r="Q14" s="22">
        <f t="shared" si="17"/>
        <v>0</v>
      </c>
      <c r="R14" s="20">
        <f t="shared" si="18"/>
        <v>0</v>
      </c>
    </row>
    <row r="15" spans="1:18" ht="36.9" customHeight="1" x14ac:dyDescent="0.3">
      <c r="A15" s="4">
        <v>12</v>
      </c>
      <c r="B15" s="25" t="s">
        <v>218</v>
      </c>
      <c r="C15" s="25" t="s">
        <v>219</v>
      </c>
      <c r="D15" s="4"/>
      <c r="E15" s="4"/>
      <c r="F15" s="4"/>
      <c r="G15" s="4"/>
      <c r="H15" s="4"/>
      <c r="I15" s="14">
        <f t="shared" si="10"/>
        <v>0</v>
      </c>
      <c r="J15" s="14">
        <f t="shared" si="11"/>
        <v>0</v>
      </c>
      <c r="K15" s="14"/>
      <c r="L15" s="14">
        <f t="shared" si="12"/>
        <v>0</v>
      </c>
      <c r="M15" s="14">
        <f t="shared" si="9"/>
        <v>1</v>
      </c>
      <c r="N15" s="4">
        <f t="shared" si="14"/>
        <v>0</v>
      </c>
      <c r="O15" s="4">
        <f t="shared" si="15"/>
        <v>0</v>
      </c>
      <c r="P15" s="22">
        <f t="shared" si="16"/>
        <v>0</v>
      </c>
      <c r="Q15" s="22">
        <f t="shared" si="17"/>
        <v>0</v>
      </c>
      <c r="R15" s="19">
        <f t="shared" si="18"/>
        <v>0</v>
      </c>
    </row>
    <row r="16" spans="1:18" ht="36.9" customHeight="1" x14ac:dyDescent="0.3">
      <c r="A16" s="4">
        <v>13</v>
      </c>
      <c r="B16" s="25" t="s">
        <v>220</v>
      </c>
      <c r="C16" s="25" t="s">
        <v>221</v>
      </c>
      <c r="D16" s="4"/>
      <c r="E16" s="4"/>
      <c r="F16" s="4"/>
      <c r="G16" s="4"/>
      <c r="H16" s="4"/>
      <c r="I16" s="14">
        <f t="shared" si="10"/>
        <v>0</v>
      </c>
      <c r="J16" s="14">
        <f t="shared" si="11"/>
        <v>0</v>
      </c>
      <c r="K16" s="14"/>
      <c r="L16" s="14">
        <f t="shared" si="12"/>
        <v>0</v>
      </c>
      <c r="M16" s="14">
        <f t="shared" si="13"/>
        <v>1</v>
      </c>
      <c r="N16" s="4">
        <f t="shared" si="14"/>
        <v>0</v>
      </c>
      <c r="O16" s="4">
        <f t="shared" si="15"/>
        <v>0</v>
      </c>
      <c r="P16" s="22">
        <f t="shared" si="16"/>
        <v>0</v>
      </c>
      <c r="Q16" s="22">
        <f t="shared" si="17"/>
        <v>0</v>
      </c>
      <c r="R16" s="20">
        <f t="shared" si="18"/>
        <v>0</v>
      </c>
    </row>
    <row r="17" spans="1:18" ht="36.9" customHeight="1" x14ac:dyDescent="0.3">
      <c r="A17" s="4">
        <v>14</v>
      </c>
      <c r="B17" s="25" t="s">
        <v>222</v>
      </c>
      <c r="C17" s="25" t="s">
        <v>223</v>
      </c>
      <c r="D17" s="4"/>
      <c r="E17" s="4"/>
      <c r="F17" s="4"/>
      <c r="G17" s="4"/>
      <c r="H17" s="4"/>
      <c r="I17" s="14">
        <f t="shared" si="10"/>
        <v>0</v>
      </c>
      <c r="J17" s="14">
        <f t="shared" si="11"/>
        <v>0</v>
      </c>
      <c r="K17" s="14"/>
      <c r="L17" s="14">
        <f t="shared" si="12"/>
        <v>0</v>
      </c>
      <c r="M17" s="14">
        <f t="shared" si="9"/>
        <v>1</v>
      </c>
      <c r="N17" s="4">
        <f t="shared" si="14"/>
        <v>0</v>
      </c>
      <c r="O17" s="4">
        <f t="shared" si="15"/>
        <v>0</v>
      </c>
      <c r="P17" s="22">
        <f t="shared" si="16"/>
        <v>0</v>
      </c>
      <c r="Q17" s="22">
        <f t="shared" si="17"/>
        <v>0</v>
      </c>
      <c r="R17" s="20">
        <f t="shared" si="18"/>
        <v>0</v>
      </c>
    </row>
    <row r="18" spans="1:18" ht="36.9" customHeight="1" x14ac:dyDescent="0.3">
      <c r="A18" s="4">
        <v>15</v>
      </c>
      <c r="B18" s="25" t="s">
        <v>224</v>
      </c>
      <c r="C18" s="25" t="s">
        <v>225</v>
      </c>
      <c r="D18" s="4"/>
      <c r="E18" s="4"/>
      <c r="F18" s="4"/>
      <c r="G18" s="4"/>
      <c r="H18" s="4"/>
      <c r="I18" s="14">
        <f t="shared" si="10"/>
        <v>0</v>
      </c>
      <c r="J18" s="14">
        <f t="shared" si="11"/>
        <v>0</v>
      </c>
      <c r="K18" s="14"/>
      <c r="L18" s="14">
        <f t="shared" si="12"/>
        <v>0</v>
      </c>
      <c r="M18" s="14">
        <f t="shared" si="9"/>
        <v>1</v>
      </c>
      <c r="N18" s="4">
        <f t="shared" si="14"/>
        <v>0</v>
      </c>
      <c r="O18" s="4">
        <f t="shared" si="15"/>
        <v>0</v>
      </c>
      <c r="P18" s="22">
        <f t="shared" si="16"/>
        <v>0</v>
      </c>
      <c r="Q18" s="22">
        <f t="shared" si="17"/>
        <v>0</v>
      </c>
      <c r="R18" s="19">
        <f t="shared" si="18"/>
        <v>0</v>
      </c>
    </row>
    <row r="19" spans="1:18" ht="36.9" customHeight="1" x14ac:dyDescent="0.3">
      <c r="A19" s="4">
        <v>16</v>
      </c>
      <c r="B19" s="25" t="s">
        <v>203</v>
      </c>
      <c r="C19" s="25" t="s">
        <v>204</v>
      </c>
      <c r="D19" s="4"/>
      <c r="E19" s="4"/>
      <c r="F19" s="4"/>
      <c r="G19" s="4"/>
      <c r="H19" s="4"/>
      <c r="I19" s="14">
        <f t="shared" si="10"/>
        <v>0</v>
      </c>
      <c r="J19" s="14">
        <f t="shared" si="11"/>
        <v>0</v>
      </c>
      <c r="K19" s="14"/>
      <c r="L19" s="14">
        <f t="shared" si="12"/>
        <v>0</v>
      </c>
      <c r="M19" s="14">
        <f t="shared" si="13"/>
        <v>1</v>
      </c>
      <c r="N19" s="4">
        <f t="shared" si="14"/>
        <v>0</v>
      </c>
      <c r="O19" s="4">
        <f t="shared" si="15"/>
        <v>0</v>
      </c>
      <c r="P19" s="22">
        <f t="shared" si="16"/>
        <v>0</v>
      </c>
      <c r="Q19" s="22">
        <f t="shared" si="17"/>
        <v>0</v>
      </c>
      <c r="R19" s="20">
        <f t="shared" si="18"/>
        <v>0</v>
      </c>
    </row>
    <row r="20" spans="1:18" ht="36.9" customHeight="1" x14ac:dyDescent="0.3">
      <c r="A20" s="4">
        <v>17</v>
      </c>
      <c r="B20" s="25" t="s">
        <v>205</v>
      </c>
      <c r="C20" s="25" t="s">
        <v>206</v>
      </c>
      <c r="D20" s="4"/>
      <c r="E20" s="4"/>
      <c r="F20" s="4"/>
      <c r="G20" s="4"/>
      <c r="H20" s="4"/>
      <c r="I20" s="14">
        <f t="shared" si="10"/>
        <v>0</v>
      </c>
      <c r="J20" s="14">
        <f t="shared" si="11"/>
        <v>0</v>
      </c>
      <c r="K20" s="14"/>
      <c r="L20" s="14">
        <f t="shared" si="12"/>
        <v>0</v>
      </c>
      <c r="M20" s="14">
        <f t="shared" si="9"/>
        <v>1</v>
      </c>
      <c r="N20" s="4">
        <f t="shared" si="14"/>
        <v>0</v>
      </c>
      <c r="O20" s="4">
        <f t="shared" si="15"/>
        <v>0</v>
      </c>
      <c r="P20" s="22">
        <f t="shared" si="16"/>
        <v>0</v>
      </c>
      <c r="Q20" s="22">
        <f t="shared" si="17"/>
        <v>0</v>
      </c>
      <c r="R20" s="20">
        <f t="shared" si="18"/>
        <v>0</v>
      </c>
    </row>
    <row r="21" spans="1:18" ht="36.9" customHeight="1" x14ac:dyDescent="0.3">
      <c r="A21" s="4">
        <v>18</v>
      </c>
      <c r="B21" s="25" t="s">
        <v>198</v>
      </c>
      <c r="C21" s="25" t="s">
        <v>88</v>
      </c>
      <c r="D21" s="4"/>
      <c r="E21" s="4"/>
      <c r="F21" s="4"/>
      <c r="G21" s="4"/>
      <c r="H21" s="4"/>
      <c r="I21" s="14">
        <f t="shared" si="10"/>
        <v>0</v>
      </c>
      <c r="J21" s="14">
        <f t="shared" si="11"/>
        <v>0</v>
      </c>
      <c r="K21" s="14"/>
      <c r="L21" s="14">
        <f t="shared" si="12"/>
        <v>0</v>
      </c>
      <c r="M21" s="14">
        <f t="shared" si="9"/>
        <v>1</v>
      </c>
      <c r="N21" s="4">
        <f t="shared" si="14"/>
        <v>0</v>
      </c>
      <c r="O21" s="4">
        <f t="shared" si="15"/>
        <v>0</v>
      </c>
      <c r="P21" s="22">
        <f t="shared" si="16"/>
        <v>0</v>
      </c>
      <c r="Q21" s="22">
        <f t="shared" si="17"/>
        <v>0</v>
      </c>
      <c r="R21" s="19">
        <f t="shared" si="18"/>
        <v>0</v>
      </c>
    </row>
    <row r="22" spans="1:18" ht="36.9" customHeight="1" x14ac:dyDescent="0.3">
      <c r="A22" s="4">
        <v>19</v>
      </c>
      <c r="B22" s="25" t="s">
        <v>231</v>
      </c>
      <c r="C22" s="25" t="s">
        <v>90</v>
      </c>
      <c r="D22" s="4"/>
      <c r="E22" s="4"/>
      <c r="F22" s="4"/>
      <c r="G22" s="4"/>
      <c r="H22" s="4"/>
      <c r="I22" s="14">
        <f t="shared" si="10"/>
        <v>0</v>
      </c>
      <c r="J22" s="14">
        <f t="shared" si="11"/>
        <v>0</v>
      </c>
      <c r="K22" s="14"/>
      <c r="L22" s="14">
        <f t="shared" si="12"/>
        <v>0</v>
      </c>
      <c r="M22" s="14">
        <f t="shared" si="13"/>
        <v>1</v>
      </c>
      <c r="N22" s="4">
        <f t="shared" si="14"/>
        <v>0</v>
      </c>
      <c r="O22" s="4">
        <f t="shared" si="15"/>
        <v>0</v>
      </c>
      <c r="P22" s="22">
        <f t="shared" si="16"/>
        <v>0</v>
      </c>
      <c r="Q22" s="22">
        <f t="shared" si="17"/>
        <v>0</v>
      </c>
      <c r="R22" s="20">
        <f t="shared" si="18"/>
        <v>0</v>
      </c>
    </row>
    <row r="23" spans="1:18" ht="36.6" customHeight="1" x14ac:dyDescent="0.3">
      <c r="A23" s="4">
        <v>20</v>
      </c>
      <c r="B23" s="25" t="s">
        <v>207</v>
      </c>
      <c r="C23" s="25" t="s">
        <v>103</v>
      </c>
      <c r="D23" s="4"/>
      <c r="E23" s="4"/>
      <c r="F23" s="4"/>
      <c r="G23" s="4"/>
      <c r="H23" s="4"/>
      <c r="I23" s="14">
        <f t="shared" si="10"/>
        <v>0</v>
      </c>
      <c r="J23" s="14">
        <f t="shared" si="11"/>
        <v>0</v>
      </c>
      <c r="K23" s="14"/>
      <c r="L23" s="14">
        <f t="shared" si="12"/>
        <v>0</v>
      </c>
      <c r="M23" s="14">
        <f t="shared" si="9"/>
        <v>1</v>
      </c>
      <c r="N23" s="4">
        <f t="shared" si="14"/>
        <v>0</v>
      </c>
      <c r="O23" s="4">
        <f t="shared" si="15"/>
        <v>0</v>
      </c>
      <c r="P23" s="22">
        <f t="shared" si="16"/>
        <v>0</v>
      </c>
      <c r="Q23" s="22">
        <f t="shared" si="17"/>
        <v>0</v>
      </c>
      <c r="R23" s="20">
        <f t="shared" si="18"/>
        <v>0</v>
      </c>
    </row>
    <row r="24" spans="1:18" ht="36.9" customHeight="1" x14ac:dyDescent="0.3">
      <c r="A24" s="4">
        <v>21</v>
      </c>
      <c r="B24" s="25" t="s">
        <v>202</v>
      </c>
      <c r="C24" s="25" t="s">
        <v>61</v>
      </c>
      <c r="D24" s="4"/>
      <c r="E24" s="4"/>
      <c r="F24" s="4"/>
      <c r="G24" s="4"/>
      <c r="H24" s="4"/>
      <c r="I24" s="14">
        <f t="shared" si="10"/>
        <v>0</v>
      </c>
      <c r="J24" s="14">
        <f t="shared" si="11"/>
        <v>0</v>
      </c>
      <c r="K24" s="14"/>
      <c r="L24" s="14">
        <f t="shared" si="12"/>
        <v>0</v>
      </c>
      <c r="M24" s="14">
        <f t="shared" si="9"/>
        <v>1</v>
      </c>
      <c r="N24" s="4">
        <f t="shared" si="14"/>
        <v>0</v>
      </c>
      <c r="O24" s="4">
        <f t="shared" si="15"/>
        <v>0</v>
      </c>
      <c r="P24" s="22">
        <f t="shared" si="16"/>
        <v>0</v>
      </c>
      <c r="Q24" s="22">
        <f t="shared" si="17"/>
        <v>0</v>
      </c>
      <c r="R24" s="19">
        <f t="shared" si="18"/>
        <v>0</v>
      </c>
    </row>
    <row r="25" spans="1:18" ht="36.9" customHeight="1" x14ac:dyDescent="0.3">
      <c r="A25" s="4">
        <v>22</v>
      </c>
      <c r="B25" s="25" t="s">
        <v>230</v>
      </c>
      <c r="C25" s="25" t="s">
        <v>229</v>
      </c>
      <c r="D25" s="4"/>
      <c r="E25" s="4"/>
      <c r="F25" s="4"/>
      <c r="G25" s="4"/>
      <c r="H25" s="4"/>
      <c r="I25" s="14">
        <f t="shared" si="10"/>
        <v>0</v>
      </c>
      <c r="J25" s="14">
        <f t="shared" si="11"/>
        <v>0</v>
      </c>
      <c r="K25" s="14"/>
      <c r="L25" s="14">
        <f t="shared" si="12"/>
        <v>0</v>
      </c>
      <c r="M25" s="14">
        <f t="shared" si="13"/>
        <v>1</v>
      </c>
      <c r="N25" s="4">
        <f t="shared" si="14"/>
        <v>0</v>
      </c>
      <c r="O25" s="4">
        <f t="shared" si="15"/>
        <v>0</v>
      </c>
      <c r="P25" s="22">
        <f t="shared" si="16"/>
        <v>0</v>
      </c>
      <c r="Q25" s="22">
        <f t="shared" si="17"/>
        <v>0</v>
      </c>
      <c r="R25" s="20">
        <f t="shared" si="18"/>
        <v>0</v>
      </c>
    </row>
    <row r="26" spans="1:18" ht="36.9" customHeight="1" x14ac:dyDescent="0.3">
      <c r="A26" s="4">
        <v>23</v>
      </c>
      <c r="B26" s="25" t="s">
        <v>232</v>
      </c>
      <c r="C26" s="25" t="s">
        <v>90</v>
      </c>
      <c r="D26" s="4"/>
      <c r="E26" s="4"/>
      <c r="F26" s="4"/>
      <c r="G26" s="4"/>
      <c r="H26" s="4"/>
      <c r="I26" s="14">
        <f t="shared" si="10"/>
        <v>0</v>
      </c>
      <c r="J26" s="14">
        <f t="shared" si="11"/>
        <v>0</v>
      </c>
      <c r="K26" s="14"/>
      <c r="L26" s="14">
        <f t="shared" si="12"/>
        <v>0</v>
      </c>
      <c r="M26" s="14">
        <f t="shared" si="9"/>
        <v>1</v>
      </c>
      <c r="N26" s="4">
        <f t="shared" si="14"/>
        <v>0</v>
      </c>
      <c r="O26" s="4">
        <f t="shared" si="15"/>
        <v>0</v>
      </c>
      <c r="P26" s="22">
        <f t="shared" si="16"/>
        <v>0</v>
      </c>
      <c r="Q26" s="22">
        <f t="shared" si="17"/>
        <v>0</v>
      </c>
      <c r="R26" s="20">
        <f t="shared" si="18"/>
        <v>0</v>
      </c>
    </row>
    <row r="27" spans="1:18" ht="36.9" customHeight="1" x14ac:dyDescent="0.3">
      <c r="A27" s="4">
        <v>24</v>
      </c>
      <c r="B27" s="25" t="s">
        <v>226</v>
      </c>
      <c r="C27" s="25" t="s">
        <v>225</v>
      </c>
      <c r="D27" s="4"/>
      <c r="E27" s="4"/>
      <c r="F27" s="4"/>
      <c r="G27" s="4"/>
      <c r="H27" s="4"/>
      <c r="I27" s="14">
        <f t="shared" si="10"/>
        <v>0</v>
      </c>
      <c r="J27" s="14">
        <f t="shared" si="11"/>
        <v>0</v>
      </c>
      <c r="K27" s="14"/>
      <c r="L27" s="14">
        <f t="shared" si="12"/>
        <v>0</v>
      </c>
      <c r="M27" s="14">
        <f t="shared" si="9"/>
        <v>1</v>
      </c>
      <c r="N27" s="4">
        <f t="shared" si="14"/>
        <v>0</v>
      </c>
      <c r="O27" s="4">
        <f t="shared" si="15"/>
        <v>0</v>
      </c>
      <c r="P27" s="22">
        <f t="shared" si="16"/>
        <v>0</v>
      </c>
      <c r="Q27" s="22">
        <f t="shared" si="17"/>
        <v>0</v>
      </c>
      <c r="R27" s="19">
        <f t="shared" si="18"/>
        <v>0</v>
      </c>
    </row>
    <row r="28" spans="1:18" ht="36.9" customHeight="1" x14ac:dyDescent="0.3">
      <c r="A28" s="27" t="s">
        <v>236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8"/>
      <c r="O28" s="28"/>
    </row>
    <row r="29" spans="1:18" ht="36.9" customHeight="1" x14ac:dyDescent="0.3">
      <c r="A29" s="12"/>
      <c r="B29" s="12"/>
      <c r="C29" s="29" t="s">
        <v>19</v>
      </c>
      <c r="D29" s="29"/>
      <c r="E29" s="29"/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spans="1:18" ht="36.9" customHeight="1" x14ac:dyDescent="0.3">
      <c r="A30" s="30" t="s">
        <v>21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</row>
  </sheetData>
  <sortState xmlns:xlrd2="http://schemas.microsoft.com/office/spreadsheetml/2017/richdata2" ref="A4:C29">
    <sortCondition ref="A4:A29"/>
  </sortState>
  <mergeCells count="6">
    <mergeCell ref="N2:P2"/>
    <mergeCell ref="Q2:R2"/>
    <mergeCell ref="A28:O28"/>
    <mergeCell ref="C29:E29"/>
    <mergeCell ref="A30:R30"/>
    <mergeCell ref="A1:M2"/>
  </mergeCells>
  <phoneticPr fontId="9" type="noConversion"/>
  <pageMargins left="0.45" right="0.26874999999999999" top="0.57916666666666705" bottom="0.53888888888888897" header="0.3" footer="0.3"/>
  <pageSetup paperSize="9" scale="8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34"/>
  <sheetViews>
    <sheetView zoomScale="60" zoomScaleNormal="60" workbookViewId="0">
      <selection activeCell="U25" sqref="U25"/>
    </sheetView>
  </sheetViews>
  <sheetFormatPr defaultColWidth="9" defaultRowHeight="16.2" x14ac:dyDescent="0.3"/>
  <cols>
    <col min="1" max="1" width="5.109375" style="1" customWidth="1"/>
    <col min="2" max="2" width="9.88671875" style="1" customWidth="1"/>
    <col min="3" max="3" width="13.5546875" style="1" customWidth="1"/>
    <col min="4" max="8" width="7" style="1" customWidth="1"/>
    <col min="9" max="9" width="7.44140625" style="1" customWidth="1"/>
    <col min="10" max="10" width="7.6640625" style="1" customWidth="1"/>
    <col min="11" max="11" width="10.109375" style="1" customWidth="1"/>
    <col min="12" max="12" width="7.44140625" style="1" customWidth="1"/>
    <col min="13" max="13" width="6.88671875" style="1" customWidth="1"/>
    <col min="14" max="14" width="7.77734375" style="1" customWidth="1"/>
    <col min="15" max="15" width="7.109375" style="1" customWidth="1"/>
    <col min="16" max="16" width="9.6640625" style="2" customWidth="1"/>
    <col min="17" max="17" width="8.21875" style="2" customWidth="1"/>
    <col min="18" max="18" width="15.109375" style="1" customWidth="1"/>
    <col min="19" max="16384" width="9" style="1"/>
  </cols>
  <sheetData>
    <row r="1" spans="1:18" ht="27.6" customHeight="1" x14ac:dyDescent="0.3">
      <c r="A1" s="31" t="s">
        <v>237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240</v>
      </c>
      <c r="C4" s="25" t="s">
        <v>61</v>
      </c>
      <c r="D4" s="4"/>
      <c r="E4" s="4"/>
      <c r="F4" s="4"/>
      <c r="G4" s="4"/>
      <c r="H4" s="4"/>
      <c r="I4" s="14">
        <f t="shared" ref="I4:I6" si="0">SUM(D4:H4)</f>
        <v>0</v>
      </c>
      <c r="J4" s="14">
        <f t="shared" ref="J4:J6" si="1">SUM(P4/3)</f>
        <v>0</v>
      </c>
      <c r="K4" s="14"/>
      <c r="L4" s="14">
        <f t="shared" ref="L4:L6" si="2">SUM(J4:K4)</f>
        <v>0</v>
      </c>
      <c r="M4" s="14">
        <f t="shared" ref="M4" si="3">RANK(L4,$L$4:$L$8)</f>
        <v>1</v>
      </c>
      <c r="N4" s="4">
        <f t="shared" ref="N4:N6" si="4">MAX(D4:H4)</f>
        <v>0</v>
      </c>
      <c r="O4" s="4">
        <f t="shared" ref="O4:O6" si="5">MIN(D4:H4)</f>
        <v>0</v>
      </c>
      <c r="P4" s="22">
        <f t="shared" ref="P4:P6" si="6">SUM(I4-N4-O4)</f>
        <v>0</v>
      </c>
      <c r="Q4" s="22">
        <f t="shared" ref="Q4:Q6" si="7">AVERAGE(N4:O4)</f>
        <v>0</v>
      </c>
      <c r="R4" s="20">
        <f t="shared" ref="R4:R6" si="8">L4-Q4</f>
        <v>0</v>
      </c>
    </row>
    <row r="5" spans="1:18" ht="36.9" customHeight="1" x14ac:dyDescent="0.3">
      <c r="A5" s="4">
        <v>2</v>
      </c>
      <c r="B5" s="25" t="s">
        <v>241</v>
      </c>
      <c r="C5" s="25" t="s">
        <v>103</v>
      </c>
      <c r="D5" s="4"/>
      <c r="E5" s="4"/>
      <c r="F5" s="4"/>
      <c r="G5" s="4"/>
      <c r="H5" s="4"/>
      <c r="I5" s="14">
        <f t="shared" si="0"/>
        <v>0</v>
      </c>
      <c r="J5" s="14">
        <f t="shared" si="1"/>
        <v>0</v>
      </c>
      <c r="K5" s="14"/>
      <c r="L5" s="14">
        <f t="shared" si="2"/>
        <v>0</v>
      </c>
      <c r="M5" s="14">
        <f t="shared" ref="M5:M29" si="9">RANK(L5,$L$4:$L$6)</f>
        <v>1</v>
      </c>
      <c r="N5" s="4">
        <f t="shared" si="4"/>
        <v>0</v>
      </c>
      <c r="O5" s="4">
        <f t="shared" si="5"/>
        <v>0</v>
      </c>
      <c r="P5" s="22">
        <f t="shared" si="6"/>
        <v>0</v>
      </c>
      <c r="Q5" s="22">
        <f t="shared" si="7"/>
        <v>0</v>
      </c>
      <c r="R5" s="20">
        <f t="shared" si="8"/>
        <v>0</v>
      </c>
    </row>
    <row r="6" spans="1:18" ht="36.9" customHeight="1" x14ac:dyDescent="0.3">
      <c r="A6" s="4">
        <v>3</v>
      </c>
      <c r="B6" s="25" t="s">
        <v>248</v>
      </c>
      <c r="C6" s="25" t="s">
        <v>213</v>
      </c>
      <c r="D6" s="4"/>
      <c r="E6" s="4"/>
      <c r="F6" s="4"/>
      <c r="G6" s="4"/>
      <c r="H6" s="4"/>
      <c r="I6" s="14">
        <f t="shared" si="0"/>
        <v>0</v>
      </c>
      <c r="J6" s="14">
        <f t="shared" si="1"/>
        <v>0</v>
      </c>
      <c r="K6" s="14"/>
      <c r="L6" s="14">
        <f t="shared" si="2"/>
        <v>0</v>
      </c>
      <c r="M6" s="14">
        <f t="shared" si="9"/>
        <v>1</v>
      </c>
      <c r="N6" s="4">
        <f t="shared" si="4"/>
        <v>0</v>
      </c>
      <c r="O6" s="4">
        <f t="shared" si="5"/>
        <v>0</v>
      </c>
      <c r="P6" s="22">
        <f t="shared" si="6"/>
        <v>0</v>
      </c>
      <c r="Q6" s="22">
        <f t="shared" si="7"/>
        <v>0</v>
      </c>
      <c r="R6" s="19">
        <f t="shared" si="8"/>
        <v>0</v>
      </c>
    </row>
    <row r="7" spans="1:18" ht="36.9" customHeight="1" x14ac:dyDescent="0.3">
      <c r="A7" s="4">
        <v>4</v>
      </c>
      <c r="B7" s="25" t="s">
        <v>249</v>
      </c>
      <c r="C7" s="25" t="s">
        <v>180</v>
      </c>
      <c r="D7" s="4"/>
      <c r="E7" s="4"/>
      <c r="F7" s="4"/>
      <c r="G7" s="4"/>
      <c r="H7" s="4"/>
      <c r="I7" s="14">
        <f t="shared" ref="I7:I29" si="10">SUM(D7:H7)</f>
        <v>0</v>
      </c>
      <c r="J7" s="14">
        <f t="shared" ref="J7:J29" si="11">SUM(P7/3)</f>
        <v>0</v>
      </c>
      <c r="K7" s="14"/>
      <c r="L7" s="14">
        <f t="shared" ref="L7:L29" si="12">SUM(J7:K7)</f>
        <v>0</v>
      </c>
      <c r="M7" s="14">
        <f t="shared" ref="M7:M28" si="13">RANK(L7,$L$4:$L$8)</f>
        <v>1</v>
      </c>
      <c r="N7" s="4">
        <f t="shared" ref="N7:N29" si="14">MAX(D7:H7)</f>
        <v>0</v>
      </c>
      <c r="O7" s="4">
        <f t="shared" ref="O7:O29" si="15">MIN(D7:H7)</f>
        <v>0</v>
      </c>
      <c r="P7" s="22">
        <f t="shared" ref="P7:P29" si="16">SUM(I7-N7-O7)</f>
        <v>0</v>
      </c>
      <c r="Q7" s="22">
        <f t="shared" ref="Q7:Q29" si="17">AVERAGE(N7:O7)</f>
        <v>0</v>
      </c>
      <c r="R7" s="20">
        <f t="shared" ref="R7:R29" si="18">L7-Q7</f>
        <v>0</v>
      </c>
    </row>
    <row r="8" spans="1:18" ht="36.9" customHeight="1" x14ac:dyDescent="0.3">
      <c r="A8" s="4">
        <v>5</v>
      </c>
      <c r="B8" s="25" t="s">
        <v>254</v>
      </c>
      <c r="C8" s="25" t="s">
        <v>225</v>
      </c>
      <c r="D8" s="4"/>
      <c r="E8" s="4"/>
      <c r="F8" s="4"/>
      <c r="G8" s="4"/>
      <c r="H8" s="4"/>
      <c r="I8" s="14">
        <f t="shared" si="10"/>
        <v>0</v>
      </c>
      <c r="J8" s="14">
        <f t="shared" si="11"/>
        <v>0</v>
      </c>
      <c r="K8" s="14"/>
      <c r="L8" s="14">
        <f t="shared" si="12"/>
        <v>0</v>
      </c>
      <c r="M8" s="14">
        <f t="shared" si="9"/>
        <v>1</v>
      </c>
      <c r="N8" s="4">
        <f t="shared" si="14"/>
        <v>0</v>
      </c>
      <c r="O8" s="4">
        <f t="shared" si="15"/>
        <v>0</v>
      </c>
      <c r="P8" s="22">
        <f t="shared" si="16"/>
        <v>0</v>
      </c>
      <c r="Q8" s="22">
        <f t="shared" si="17"/>
        <v>0</v>
      </c>
      <c r="R8" s="20">
        <f t="shared" si="18"/>
        <v>0</v>
      </c>
    </row>
    <row r="9" spans="1:18" ht="36.9" customHeight="1" x14ac:dyDescent="0.3">
      <c r="A9" s="4">
        <v>6</v>
      </c>
      <c r="B9" s="25" t="s">
        <v>255</v>
      </c>
      <c r="C9" s="25" t="s">
        <v>256</v>
      </c>
      <c r="D9" s="4"/>
      <c r="E9" s="4"/>
      <c r="F9" s="4"/>
      <c r="G9" s="4"/>
      <c r="H9" s="4"/>
      <c r="I9" s="14">
        <f t="shared" si="10"/>
        <v>0</v>
      </c>
      <c r="J9" s="14">
        <f t="shared" si="11"/>
        <v>0</v>
      </c>
      <c r="K9" s="14"/>
      <c r="L9" s="14">
        <f t="shared" si="12"/>
        <v>0</v>
      </c>
      <c r="M9" s="14">
        <f t="shared" si="9"/>
        <v>1</v>
      </c>
      <c r="N9" s="4">
        <f t="shared" si="14"/>
        <v>0</v>
      </c>
      <c r="O9" s="4">
        <f t="shared" si="15"/>
        <v>0</v>
      </c>
      <c r="P9" s="22">
        <f t="shared" si="16"/>
        <v>0</v>
      </c>
      <c r="Q9" s="22">
        <f t="shared" si="17"/>
        <v>0</v>
      </c>
      <c r="R9" s="19">
        <f t="shared" si="18"/>
        <v>0</v>
      </c>
    </row>
    <row r="10" spans="1:18" ht="36.9" customHeight="1" x14ac:dyDescent="0.3">
      <c r="A10" s="4">
        <v>7</v>
      </c>
      <c r="B10" s="25" t="s">
        <v>238</v>
      </c>
      <c r="C10" s="25" t="s">
        <v>61</v>
      </c>
      <c r="D10" s="4"/>
      <c r="E10" s="4"/>
      <c r="F10" s="4"/>
      <c r="G10" s="4"/>
      <c r="H10" s="4"/>
      <c r="I10" s="14">
        <f t="shared" si="10"/>
        <v>0</v>
      </c>
      <c r="J10" s="14">
        <f t="shared" si="11"/>
        <v>0</v>
      </c>
      <c r="K10" s="14"/>
      <c r="L10" s="14">
        <f t="shared" si="12"/>
        <v>0</v>
      </c>
      <c r="M10" s="14">
        <f t="shared" si="13"/>
        <v>1</v>
      </c>
      <c r="N10" s="4">
        <f t="shared" si="14"/>
        <v>0</v>
      </c>
      <c r="O10" s="4">
        <f t="shared" si="15"/>
        <v>0</v>
      </c>
      <c r="P10" s="22">
        <f t="shared" si="16"/>
        <v>0</v>
      </c>
      <c r="Q10" s="22">
        <f t="shared" si="17"/>
        <v>0</v>
      </c>
      <c r="R10" s="20">
        <f t="shared" si="18"/>
        <v>0</v>
      </c>
    </row>
    <row r="11" spans="1:18" ht="36.9" customHeight="1" x14ac:dyDescent="0.3">
      <c r="A11" s="4">
        <v>8</v>
      </c>
      <c r="B11" s="25" t="s">
        <v>263</v>
      </c>
      <c r="C11" s="25" t="s">
        <v>90</v>
      </c>
      <c r="D11" s="4"/>
      <c r="E11" s="4"/>
      <c r="F11" s="4"/>
      <c r="G11" s="4"/>
      <c r="H11" s="4"/>
      <c r="I11" s="14">
        <f t="shared" si="10"/>
        <v>0</v>
      </c>
      <c r="J11" s="14">
        <f t="shared" si="11"/>
        <v>0</v>
      </c>
      <c r="K11" s="14"/>
      <c r="L11" s="14">
        <f t="shared" si="12"/>
        <v>0</v>
      </c>
      <c r="M11" s="14">
        <f t="shared" si="9"/>
        <v>1</v>
      </c>
      <c r="N11" s="4">
        <f t="shared" si="14"/>
        <v>0</v>
      </c>
      <c r="O11" s="4">
        <f t="shared" si="15"/>
        <v>0</v>
      </c>
      <c r="P11" s="22">
        <f t="shared" si="16"/>
        <v>0</v>
      </c>
      <c r="Q11" s="22">
        <f t="shared" si="17"/>
        <v>0</v>
      </c>
      <c r="R11" s="20">
        <f t="shared" si="18"/>
        <v>0</v>
      </c>
    </row>
    <row r="12" spans="1:18" ht="36.9" customHeight="1" x14ac:dyDescent="0.3">
      <c r="A12" s="4">
        <v>9</v>
      </c>
      <c r="B12" s="25" t="s">
        <v>264</v>
      </c>
      <c r="C12" s="25" t="s">
        <v>245</v>
      </c>
      <c r="D12" s="4"/>
      <c r="E12" s="4"/>
      <c r="F12" s="4"/>
      <c r="G12" s="4"/>
      <c r="H12" s="4"/>
      <c r="I12" s="14">
        <f t="shared" si="10"/>
        <v>0</v>
      </c>
      <c r="J12" s="14">
        <f t="shared" si="11"/>
        <v>0</v>
      </c>
      <c r="K12" s="14"/>
      <c r="L12" s="14">
        <f t="shared" si="12"/>
        <v>0</v>
      </c>
      <c r="M12" s="14">
        <f t="shared" si="9"/>
        <v>1</v>
      </c>
      <c r="N12" s="4">
        <f t="shared" si="14"/>
        <v>0</v>
      </c>
      <c r="O12" s="4">
        <f t="shared" si="15"/>
        <v>0</v>
      </c>
      <c r="P12" s="22">
        <f t="shared" si="16"/>
        <v>0</v>
      </c>
      <c r="Q12" s="22">
        <f t="shared" si="17"/>
        <v>0</v>
      </c>
      <c r="R12" s="19">
        <f t="shared" si="18"/>
        <v>0</v>
      </c>
    </row>
    <row r="13" spans="1:18" ht="36.9" customHeight="1" x14ac:dyDescent="0.3">
      <c r="A13" s="4">
        <v>10</v>
      </c>
      <c r="B13" s="25" t="s">
        <v>265</v>
      </c>
      <c r="C13" s="25" t="s">
        <v>235</v>
      </c>
      <c r="D13" s="4"/>
      <c r="E13" s="4"/>
      <c r="F13" s="4"/>
      <c r="G13" s="4"/>
      <c r="H13" s="4"/>
      <c r="I13" s="14">
        <f t="shared" si="10"/>
        <v>0</v>
      </c>
      <c r="J13" s="14">
        <f t="shared" si="11"/>
        <v>0</v>
      </c>
      <c r="K13" s="14"/>
      <c r="L13" s="14">
        <f t="shared" si="12"/>
        <v>0</v>
      </c>
      <c r="M13" s="14">
        <f t="shared" si="13"/>
        <v>1</v>
      </c>
      <c r="N13" s="4">
        <f t="shared" si="14"/>
        <v>0</v>
      </c>
      <c r="O13" s="4">
        <f t="shared" si="15"/>
        <v>0</v>
      </c>
      <c r="P13" s="22">
        <f t="shared" si="16"/>
        <v>0</v>
      </c>
      <c r="Q13" s="22">
        <f t="shared" si="17"/>
        <v>0</v>
      </c>
      <c r="R13" s="20">
        <f t="shared" si="18"/>
        <v>0</v>
      </c>
    </row>
    <row r="14" spans="1:18" ht="36.9" customHeight="1" x14ac:dyDescent="0.3">
      <c r="A14" s="4">
        <v>11</v>
      </c>
      <c r="B14" s="25" t="s">
        <v>247</v>
      </c>
      <c r="C14" s="25" t="s">
        <v>213</v>
      </c>
      <c r="D14" s="4"/>
      <c r="E14" s="4"/>
      <c r="F14" s="4"/>
      <c r="G14" s="4"/>
      <c r="H14" s="4"/>
      <c r="I14" s="14">
        <f t="shared" si="10"/>
        <v>0</v>
      </c>
      <c r="J14" s="14">
        <f t="shared" si="11"/>
        <v>0</v>
      </c>
      <c r="K14" s="14"/>
      <c r="L14" s="14">
        <f t="shared" si="12"/>
        <v>0</v>
      </c>
      <c r="M14" s="14">
        <f t="shared" si="9"/>
        <v>1</v>
      </c>
      <c r="N14" s="4">
        <f t="shared" si="14"/>
        <v>0</v>
      </c>
      <c r="O14" s="4">
        <f t="shared" si="15"/>
        <v>0</v>
      </c>
      <c r="P14" s="22">
        <f t="shared" si="16"/>
        <v>0</v>
      </c>
      <c r="Q14" s="22">
        <f t="shared" si="17"/>
        <v>0</v>
      </c>
      <c r="R14" s="20">
        <f t="shared" si="18"/>
        <v>0</v>
      </c>
    </row>
    <row r="15" spans="1:18" ht="36.9" customHeight="1" x14ac:dyDescent="0.3">
      <c r="A15" s="4">
        <v>12</v>
      </c>
      <c r="B15" s="25" t="s">
        <v>260</v>
      </c>
      <c r="C15" s="25" t="s">
        <v>229</v>
      </c>
      <c r="D15" s="4"/>
      <c r="E15" s="4"/>
      <c r="F15" s="4"/>
      <c r="G15" s="4"/>
      <c r="H15" s="4"/>
      <c r="I15" s="14">
        <f t="shared" si="10"/>
        <v>0</v>
      </c>
      <c r="J15" s="14">
        <f t="shared" si="11"/>
        <v>0</v>
      </c>
      <c r="K15" s="14"/>
      <c r="L15" s="14">
        <f t="shared" si="12"/>
        <v>0</v>
      </c>
      <c r="M15" s="14">
        <f t="shared" si="9"/>
        <v>1</v>
      </c>
      <c r="N15" s="4">
        <f t="shared" si="14"/>
        <v>0</v>
      </c>
      <c r="O15" s="4">
        <f t="shared" si="15"/>
        <v>0</v>
      </c>
      <c r="P15" s="22">
        <f t="shared" si="16"/>
        <v>0</v>
      </c>
      <c r="Q15" s="22">
        <f t="shared" si="17"/>
        <v>0</v>
      </c>
      <c r="R15" s="19">
        <f t="shared" si="18"/>
        <v>0</v>
      </c>
    </row>
    <row r="16" spans="1:18" ht="36.9" customHeight="1" x14ac:dyDescent="0.3">
      <c r="A16" s="4">
        <v>13</v>
      </c>
      <c r="B16" s="25" t="s">
        <v>261</v>
      </c>
      <c r="C16" s="25" t="s">
        <v>90</v>
      </c>
      <c r="D16" s="4"/>
      <c r="E16" s="4"/>
      <c r="F16" s="4"/>
      <c r="G16" s="4"/>
      <c r="H16" s="4"/>
      <c r="I16" s="14">
        <f t="shared" si="10"/>
        <v>0</v>
      </c>
      <c r="J16" s="14">
        <f t="shared" si="11"/>
        <v>0</v>
      </c>
      <c r="K16" s="14"/>
      <c r="L16" s="14">
        <f t="shared" si="12"/>
        <v>0</v>
      </c>
      <c r="M16" s="14">
        <f t="shared" si="13"/>
        <v>1</v>
      </c>
      <c r="N16" s="4">
        <f t="shared" si="14"/>
        <v>0</v>
      </c>
      <c r="O16" s="4">
        <f t="shared" si="15"/>
        <v>0</v>
      </c>
      <c r="P16" s="22">
        <f t="shared" si="16"/>
        <v>0</v>
      </c>
      <c r="Q16" s="22">
        <f t="shared" si="17"/>
        <v>0</v>
      </c>
      <c r="R16" s="20">
        <f t="shared" si="18"/>
        <v>0</v>
      </c>
    </row>
    <row r="17" spans="1:18" ht="36.9" customHeight="1" x14ac:dyDescent="0.3">
      <c r="A17" s="4">
        <v>14</v>
      </c>
      <c r="B17" s="25" t="s">
        <v>251</v>
      </c>
      <c r="C17" s="25" t="s">
        <v>180</v>
      </c>
      <c r="D17" s="4"/>
      <c r="E17" s="4"/>
      <c r="F17" s="4"/>
      <c r="G17" s="4"/>
      <c r="H17" s="4"/>
      <c r="I17" s="14">
        <f t="shared" si="10"/>
        <v>0</v>
      </c>
      <c r="J17" s="14">
        <f t="shared" si="11"/>
        <v>0</v>
      </c>
      <c r="K17" s="14"/>
      <c r="L17" s="14">
        <f t="shared" si="12"/>
        <v>0</v>
      </c>
      <c r="M17" s="14">
        <f t="shared" si="9"/>
        <v>1</v>
      </c>
      <c r="N17" s="4">
        <f t="shared" si="14"/>
        <v>0</v>
      </c>
      <c r="O17" s="4">
        <f t="shared" si="15"/>
        <v>0</v>
      </c>
      <c r="P17" s="22">
        <f t="shared" si="16"/>
        <v>0</v>
      </c>
      <c r="Q17" s="22">
        <f t="shared" si="17"/>
        <v>0</v>
      </c>
      <c r="R17" s="20">
        <f t="shared" si="18"/>
        <v>0</v>
      </c>
    </row>
    <row r="18" spans="1:18" ht="36.9" customHeight="1" x14ac:dyDescent="0.3">
      <c r="A18" s="4">
        <v>15</v>
      </c>
      <c r="B18" s="25" t="s">
        <v>252</v>
      </c>
      <c r="C18" s="25" t="s">
        <v>225</v>
      </c>
      <c r="D18" s="4"/>
      <c r="E18" s="4"/>
      <c r="F18" s="4"/>
      <c r="G18" s="4"/>
      <c r="H18" s="4"/>
      <c r="I18" s="14">
        <f t="shared" si="10"/>
        <v>0</v>
      </c>
      <c r="J18" s="14">
        <f t="shared" si="11"/>
        <v>0</v>
      </c>
      <c r="K18" s="14"/>
      <c r="L18" s="14">
        <f t="shared" si="12"/>
        <v>0</v>
      </c>
      <c r="M18" s="14">
        <f t="shared" si="9"/>
        <v>1</v>
      </c>
      <c r="N18" s="4">
        <f t="shared" si="14"/>
        <v>0</v>
      </c>
      <c r="O18" s="4">
        <f t="shared" si="15"/>
        <v>0</v>
      </c>
      <c r="P18" s="22">
        <f t="shared" si="16"/>
        <v>0</v>
      </c>
      <c r="Q18" s="22">
        <f t="shared" si="17"/>
        <v>0</v>
      </c>
      <c r="R18" s="19">
        <f t="shared" si="18"/>
        <v>0</v>
      </c>
    </row>
    <row r="19" spans="1:18" ht="36.9" customHeight="1" x14ac:dyDescent="0.3">
      <c r="A19" s="4">
        <v>16</v>
      </c>
      <c r="B19" s="25" t="s">
        <v>243</v>
      </c>
      <c r="C19" s="25" t="s">
        <v>103</v>
      </c>
      <c r="D19" s="4"/>
      <c r="E19" s="4"/>
      <c r="F19" s="4"/>
      <c r="G19" s="4"/>
      <c r="H19" s="4"/>
      <c r="I19" s="14">
        <f t="shared" si="10"/>
        <v>0</v>
      </c>
      <c r="J19" s="14">
        <f t="shared" si="11"/>
        <v>0</v>
      </c>
      <c r="K19" s="14"/>
      <c r="L19" s="14">
        <f t="shared" si="12"/>
        <v>0</v>
      </c>
      <c r="M19" s="14">
        <f t="shared" si="13"/>
        <v>1</v>
      </c>
      <c r="N19" s="4">
        <f t="shared" si="14"/>
        <v>0</v>
      </c>
      <c r="O19" s="4">
        <f t="shared" si="15"/>
        <v>0</v>
      </c>
      <c r="P19" s="22">
        <f t="shared" si="16"/>
        <v>0</v>
      </c>
      <c r="Q19" s="22">
        <f t="shared" si="17"/>
        <v>0</v>
      </c>
      <c r="R19" s="20">
        <f t="shared" si="18"/>
        <v>0</v>
      </c>
    </row>
    <row r="20" spans="1:18" ht="36.9" customHeight="1" x14ac:dyDescent="0.3">
      <c r="A20" s="4">
        <v>17</v>
      </c>
      <c r="B20" s="25" t="s">
        <v>244</v>
      </c>
      <c r="C20" s="25" t="s">
        <v>245</v>
      </c>
      <c r="D20" s="4"/>
      <c r="E20" s="4"/>
      <c r="F20" s="4"/>
      <c r="G20" s="4"/>
      <c r="H20" s="4"/>
      <c r="I20" s="14">
        <f t="shared" si="10"/>
        <v>0</v>
      </c>
      <c r="J20" s="14">
        <f t="shared" si="11"/>
        <v>0</v>
      </c>
      <c r="K20" s="14"/>
      <c r="L20" s="14">
        <f t="shared" si="12"/>
        <v>0</v>
      </c>
      <c r="M20" s="14">
        <f t="shared" si="9"/>
        <v>1</v>
      </c>
      <c r="N20" s="4">
        <f t="shared" si="14"/>
        <v>0</v>
      </c>
      <c r="O20" s="4">
        <f t="shared" si="15"/>
        <v>0</v>
      </c>
      <c r="P20" s="22">
        <f t="shared" si="16"/>
        <v>0</v>
      </c>
      <c r="Q20" s="22">
        <f t="shared" si="17"/>
        <v>0</v>
      </c>
      <c r="R20" s="20">
        <f t="shared" si="18"/>
        <v>0</v>
      </c>
    </row>
    <row r="21" spans="1:18" ht="36.9" customHeight="1" x14ac:dyDescent="0.3">
      <c r="A21" s="4">
        <v>18</v>
      </c>
      <c r="B21" s="25" t="s">
        <v>246</v>
      </c>
      <c r="C21" s="25" t="s">
        <v>213</v>
      </c>
      <c r="D21" s="4"/>
      <c r="E21" s="4"/>
      <c r="F21" s="4"/>
      <c r="G21" s="4"/>
      <c r="H21" s="4"/>
      <c r="I21" s="14">
        <f t="shared" si="10"/>
        <v>0</v>
      </c>
      <c r="J21" s="14">
        <f t="shared" si="11"/>
        <v>0</v>
      </c>
      <c r="K21" s="14"/>
      <c r="L21" s="14">
        <f t="shared" si="12"/>
        <v>0</v>
      </c>
      <c r="M21" s="14">
        <f t="shared" si="9"/>
        <v>1</v>
      </c>
      <c r="N21" s="4">
        <f t="shared" si="14"/>
        <v>0</v>
      </c>
      <c r="O21" s="4">
        <f t="shared" si="15"/>
        <v>0</v>
      </c>
      <c r="P21" s="22">
        <f t="shared" si="16"/>
        <v>0</v>
      </c>
      <c r="Q21" s="22">
        <f t="shared" si="17"/>
        <v>0</v>
      </c>
      <c r="R21" s="19">
        <f t="shared" si="18"/>
        <v>0</v>
      </c>
    </row>
    <row r="22" spans="1:18" ht="36.9" customHeight="1" x14ac:dyDescent="0.3">
      <c r="A22" s="4">
        <v>19</v>
      </c>
      <c r="B22" s="25" t="s">
        <v>257</v>
      </c>
      <c r="C22" s="25" t="s">
        <v>256</v>
      </c>
      <c r="D22" s="4"/>
      <c r="E22" s="4"/>
      <c r="F22" s="4"/>
      <c r="G22" s="4"/>
      <c r="H22" s="4"/>
      <c r="I22" s="14">
        <f t="shared" si="10"/>
        <v>0</v>
      </c>
      <c r="J22" s="14">
        <f t="shared" si="11"/>
        <v>0</v>
      </c>
      <c r="K22" s="14"/>
      <c r="L22" s="14">
        <f t="shared" si="12"/>
        <v>0</v>
      </c>
      <c r="M22" s="14">
        <f t="shared" si="13"/>
        <v>1</v>
      </c>
      <c r="N22" s="4">
        <f t="shared" si="14"/>
        <v>0</v>
      </c>
      <c r="O22" s="4">
        <f t="shared" si="15"/>
        <v>0</v>
      </c>
      <c r="P22" s="22">
        <f t="shared" si="16"/>
        <v>0</v>
      </c>
      <c r="Q22" s="22">
        <f t="shared" si="17"/>
        <v>0</v>
      </c>
      <c r="R22" s="20">
        <f t="shared" si="18"/>
        <v>0</v>
      </c>
    </row>
    <row r="23" spans="1:18" ht="36.9" customHeight="1" x14ac:dyDescent="0.3">
      <c r="A23" s="4">
        <v>20</v>
      </c>
      <c r="B23" s="25" t="s">
        <v>258</v>
      </c>
      <c r="C23" s="25" t="s">
        <v>229</v>
      </c>
      <c r="D23" s="4"/>
      <c r="E23" s="4"/>
      <c r="F23" s="4"/>
      <c r="G23" s="4"/>
      <c r="H23" s="4"/>
      <c r="I23" s="14">
        <f t="shared" si="10"/>
        <v>0</v>
      </c>
      <c r="J23" s="14">
        <f t="shared" si="11"/>
        <v>0</v>
      </c>
      <c r="K23" s="14"/>
      <c r="L23" s="14">
        <f t="shared" si="12"/>
        <v>0</v>
      </c>
      <c r="M23" s="14">
        <f t="shared" si="9"/>
        <v>1</v>
      </c>
      <c r="N23" s="4">
        <f t="shared" si="14"/>
        <v>0</v>
      </c>
      <c r="O23" s="4">
        <f t="shared" si="15"/>
        <v>0</v>
      </c>
      <c r="P23" s="22">
        <f t="shared" si="16"/>
        <v>0</v>
      </c>
      <c r="Q23" s="22">
        <f t="shared" si="17"/>
        <v>0</v>
      </c>
      <c r="R23" s="20">
        <f t="shared" si="18"/>
        <v>0</v>
      </c>
    </row>
    <row r="24" spans="1:18" ht="36.9" customHeight="1" x14ac:dyDescent="0.3">
      <c r="A24" s="4">
        <v>21</v>
      </c>
      <c r="B24" s="25" t="s">
        <v>239</v>
      </c>
      <c r="C24" s="25" t="s">
        <v>61</v>
      </c>
      <c r="D24" s="4"/>
      <c r="E24" s="4"/>
      <c r="F24" s="4"/>
      <c r="G24" s="4"/>
      <c r="H24" s="4"/>
      <c r="I24" s="14">
        <f t="shared" si="10"/>
        <v>0</v>
      </c>
      <c r="J24" s="14">
        <f t="shared" si="11"/>
        <v>0</v>
      </c>
      <c r="K24" s="14"/>
      <c r="L24" s="14">
        <f t="shared" si="12"/>
        <v>0</v>
      </c>
      <c r="M24" s="14">
        <f t="shared" si="9"/>
        <v>1</v>
      </c>
      <c r="N24" s="4">
        <f t="shared" si="14"/>
        <v>0</v>
      </c>
      <c r="O24" s="4">
        <f t="shared" si="15"/>
        <v>0</v>
      </c>
      <c r="P24" s="22">
        <f t="shared" si="16"/>
        <v>0</v>
      </c>
      <c r="Q24" s="22">
        <f t="shared" si="17"/>
        <v>0</v>
      </c>
      <c r="R24" s="19">
        <f t="shared" si="18"/>
        <v>0</v>
      </c>
    </row>
    <row r="25" spans="1:18" ht="36.9" customHeight="1" x14ac:dyDescent="0.3">
      <c r="A25" s="4">
        <v>22</v>
      </c>
      <c r="B25" s="25" t="s">
        <v>250</v>
      </c>
      <c r="C25" s="25" t="s">
        <v>180</v>
      </c>
      <c r="D25" s="4"/>
      <c r="E25" s="4"/>
      <c r="F25" s="4"/>
      <c r="G25" s="4"/>
      <c r="H25" s="4"/>
      <c r="I25" s="14">
        <f t="shared" si="10"/>
        <v>0</v>
      </c>
      <c r="J25" s="14">
        <f t="shared" si="11"/>
        <v>0</v>
      </c>
      <c r="K25" s="14"/>
      <c r="L25" s="14">
        <f t="shared" si="12"/>
        <v>0</v>
      </c>
      <c r="M25" s="14">
        <f t="shared" si="13"/>
        <v>1</v>
      </c>
      <c r="N25" s="4">
        <f t="shared" si="14"/>
        <v>0</v>
      </c>
      <c r="O25" s="4">
        <f t="shared" si="15"/>
        <v>0</v>
      </c>
      <c r="P25" s="22">
        <f t="shared" si="16"/>
        <v>0</v>
      </c>
      <c r="Q25" s="22">
        <f t="shared" si="17"/>
        <v>0</v>
      </c>
      <c r="R25" s="20">
        <f t="shared" si="18"/>
        <v>0</v>
      </c>
    </row>
    <row r="26" spans="1:18" ht="36.9" customHeight="1" x14ac:dyDescent="0.3">
      <c r="A26" s="4">
        <v>23</v>
      </c>
      <c r="B26" s="25" t="s">
        <v>242</v>
      </c>
      <c r="C26" s="25" t="s">
        <v>103</v>
      </c>
      <c r="D26" s="4"/>
      <c r="E26" s="4"/>
      <c r="F26" s="4"/>
      <c r="G26" s="4"/>
      <c r="H26" s="4"/>
      <c r="I26" s="14">
        <f t="shared" si="10"/>
        <v>0</v>
      </c>
      <c r="J26" s="14">
        <f t="shared" si="11"/>
        <v>0</v>
      </c>
      <c r="K26" s="14"/>
      <c r="L26" s="14">
        <f t="shared" si="12"/>
        <v>0</v>
      </c>
      <c r="M26" s="14">
        <f t="shared" si="9"/>
        <v>1</v>
      </c>
      <c r="N26" s="4">
        <f t="shared" si="14"/>
        <v>0</v>
      </c>
      <c r="O26" s="4">
        <f t="shared" si="15"/>
        <v>0</v>
      </c>
      <c r="P26" s="22">
        <f t="shared" si="16"/>
        <v>0</v>
      </c>
      <c r="Q26" s="22">
        <f t="shared" si="17"/>
        <v>0</v>
      </c>
      <c r="R26" s="20">
        <f t="shared" si="18"/>
        <v>0</v>
      </c>
    </row>
    <row r="27" spans="1:18" ht="36.9" customHeight="1" x14ac:dyDescent="0.3">
      <c r="A27" s="4">
        <v>24</v>
      </c>
      <c r="B27" s="25" t="s">
        <v>259</v>
      </c>
      <c r="C27" s="25" t="s">
        <v>229</v>
      </c>
      <c r="D27" s="4"/>
      <c r="E27" s="4"/>
      <c r="F27" s="4"/>
      <c r="G27" s="4"/>
      <c r="H27" s="4"/>
      <c r="I27" s="14">
        <f t="shared" si="10"/>
        <v>0</v>
      </c>
      <c r="J27" s="14">
        <f t="shared" si="11"/>
        <v>0</v>
      </c>
      <c r="K27" s="14"/>
      <c r="L27" s="14">
        <f t="shared" si="12"/>
        <v>0</v>
      </c>
      <c r="M27" s="14">
        <f t="shared" si="9"/>
        <v>1</v>
      </c>
      <c r="N27" s="4">
        <f t="shared" si="14"/>
        <v>0</v>
      </c>
      <c r="O27" s="4">
        <f t="shared" si="15"/>
        <v>0</v>
      </c>
      <c r="P27" s="22">
        <f t="shared" si="16"/>
        <v>0</v>
      </c>
      <c r="Q27" s="22">
        <f t="shared" si="17"/>
        <v>0</v>
      </c>
      <c r="R27" s="19">
        <f t="shared" si="18"/>
        <v>0</v>
      </c>
    </row>
    <row r="28" spans="1:18" ht="36.9" customHeight="1" x14ac:dyDescent="0.3">
      <c r="A28" s="4">
        <v>25</v>
      </c>
      <c r="B28" s="25" t="s">
        <v>253</v>
      </c>
      <c r="C28" s="25" t="s">
        <v>225</v>
      </c>
      <c r="D28" s="4"/>
      <c r="E28" s="4"/>
      <c r="F28" s="4"/>
      <c r="G28" s="4"/>
      <c r="H28" s="4"/>
      <c r="I28" s="14">
        <f t="shared" si="10"/>
        <v>0</v>
      </c>
      <c r="J28" s="14">
        <f t="shared" si="11"/>
        <v>0</v>
      </c>
      <c r="K28" s="14"/>
      <c r="L28" s="14">
        <f t="shared" si="12"/>
        <v>0</v>
      </c>
      <c r="M28" s="14">
        <f t="shared" si="13"/>
        <v>1</v>
      </c>
      <c r="N28" s="4">
        <f t="shared" si="14"/>
        <v>0</v>
      </c>
      <c r="O28" s="4">
        <f t="shared" si="15"/>
        <v>0</v>
      </c>
      <c r="P28" s="22">
        <f t="shared" si="16"/>
        <v>0</v>
      </c>
      <c r="Q28" s="22">
        <f t="shared" si="17"/>
        <v>0</v>
      </c>
      <c r="R28" s="20">
        <f t="shared" si="18"/>
        <v>0</v>
      </c>
    </row>
    <row r="29" spans="1:18" ht="36.9" customHeight="1" x14ac:dyDescent="0.3">
      <c r="A29" s="4">
        <v>26</v>
      </c>
      <c r="B29" s="25" t="s">
        <v>262</v>
      </c>
      <c r="C29" s="25" t="s">
        <v>90</v>
      </c>
      <c r="D29" s="4"/>
      <c r="E29" s="4"/>
      <c r="F29" s="4"/>
      <c r="G29" s="4"/>
      <c r="H29" s="4"/>
      <c r="I29" s="14">
        <f t="shared" si="10"/>
        <v>0</v>
      </c>
      <c r="J29" s="14">
        <f t="shared" si="11"/>
        <v>0</v>
      </c>
      <c r="K29" s="14"/>
      <c r="L29" s="14">
        <f t="shared" si="12"/>
        <v>0</v>
      </c>
      <c r="M29" s="14">
        <f t="shared" si="9"/>
        <v>1</v>
      </c>
      <c r="N29" s="4">
        <f t="shared" si="14"/>
        <v>0</v>
      </c>
      <c r="O29" s="4">
        <f t="shared" si="15"/>
        <v>0</v>
      </c>
      <c r="P29" s="22">
        <f t="shared" si="16"/>
        <v>0</v>
      </c>
      <c r="Q29" s="22">
        <f t="shared" si="17"/>
        <v>0</v>
      </c>
      <c r="R29" s="20">
        <f t="shared" si="18"/>
        <v>0</v>
      </c>
    </row>
    <row r="30" spans="1:18" ht="36.9" customHeight="1" x14ac:dyDescent="0.3">
      <c r="A30" s="32" t="s">
        <v>266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1"/>
      <c r="Q30" s="1"/>
      <c r="R30" s="8"/>
    </row>
    <row r="31" spans="1:18" ht="36.9" customHeight="1" x14ac:dyDescent="0.3">
      <c r="C31" s="29" t="s">
        <v>19</v>
      </c>
      <c r="D31" s="29"/>
      <c r="E31" s="29"/>
      <c r="N31" s="7"/>
      <c r="O31" s="7"/>
      <c r="R31" s="10"/>
    </row>
    <row r="32" spans="1:18" ht="36.9" customHeight="1" x14ac:dyDescent="0.3">
      <c r="A32" s="30" t="s">
        <v>21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</row>
    <row r="33" ht="36" customHeight="1" x14ac:dyDescent="0.3"/>
    <row r="34" ht="36" customHeight="1" x14ac:dyDescent="0.3"/>
  </sheetData>
  <sortState xmlns:xlrd2="http://schemas.microsoft.com/office/spreadsheetml/2017/richdata2" ref="A4:C7">
    <sortCondition ref="A4:A7"/>
  </sortState>
  <mergeCells count="6">
    <mergeCell ref="N2:P2"/>
    <mergeCell ref="Q2:R2"/>
    <mergeCell ref="A30:O30"/>
    <mergeCell ref="C31:E31"/>
    <mergeCell ref="A32:R32"/>
    <mergeCell ref="A1:M2"/>
  </mergeCells>
  <phoneticPr fontId="9" type="noConversion"/>
  <pageMargins left="0.45" right="0.26874999999999999" top="0.57916666666666705" bottom="0.53888888888888897" header="0.3" footer="0.3"/>
  <pageSetup paperSize="9" scale="8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R9"/>
  <sheetViews>
    <sheetView zoomScale="70" zoomScaleNormal="70" workbookViewId="0">
      <selection activeCell="F17" sqref="F17"/>
    </sheetView>
  </sheetViews>
  <sheetFormatPr defaultColWidth="9" defaultRowHeight="16.2" x14ac:dyDescent="0.3"/>
  <cols>
    <col min="1" max="1" width="5.109375" style="1" customWidth="1"/>
    <col min="2" max="2" width="11.77734375" style="1" customWidth="1"/>
    <col min="3" max="3" width="15.6640625" style="1" customWidth="1"/>
    <col min="4" max="8" width="7" style="1" customWidth="1"/>
    <col min="9" max="9" width="7.44140625" style="1" customWidth="1"/>
    <col min="10" max="10" width="7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8.109375" style="1" customWidth="1"/>
    <col min="15" max="15" width="9.109375" style="1" customWidth="1"/>
    <col min="16" max="16" width="9.88671875" style="2" customWidth="1"/>
    <col min="17" max="17" width="8.6640625" style="2" customWidth="1"/>
    <col min="18" max="18" width="16.109375" style="1" customWidth="1"/>
    <col min="19" max="16384" width="9" style="1"/>
  </cols>
  <sheetData>
    <row r="1" spans="1:18" ht="27.6" customHeight="1" x14ac:dyDescent="0.3">
      <c r="A1" s="31" t="s">
        <v>267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29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34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75" customHeight="1" x14ac:dyDescent="0.3">
      <c r="A4" s="4">
        <v>1</v>
      </c>
      <c r="B4" s="24" t="s">
        <v>269</v>
      </c>
      <c r="C4" s="23" t="s">
        <v>268</v>
      </c>
      <c r="D4" s="4"/>
      <c r="E4" s="4"/>
      <c r="F4" s="4"/>
      <c r="G4" s="4"/>
      <c r="H4" s="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75" customHeight="1" x14ac:dyDescent="0.3">
      <c r="A5" s="4">
        <v>2</v>
      </c>
      <c r="B5" s="24" t="s">
        <v>271</v>
      </c>
      <c r="C5" s="23" t="s">
        <v>270</v>
      </c>
      <c r="D5" s="4"/>
      <c r="E5" s="4"/>
      <c r="F5" s="4"/>
      <c r="G5" s="4"/>
      <c r="H5" s="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RANK(L5,$L$4:$L$6)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75" customHeight="1" x14ac:dyDescent="0.3">
      <c r="A6" s="4">
        <v>3</v>
      </c>
      <c r="B6" s="24" t="s">
        <v>390</v>
      </c>
      <c r="C6" s="23" t="s">
        <v>272</v>
      </c>
      <c r="D6" s="4"/>
      <c r="E6" s="4"/>
      <c r="F6" s="4"/>
      <c r="G6" s="4"/>
      <c r="H6" s="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27" t="s">
        <v>30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8"/>
      <c r="O7" s="28"/>
    </row>
    <row r="8" spans="1:18" ht="36.9" customHeight="1" x14ac:dyDescent="0.3">
      <c r="A8" s="12"/>
      <c r="B8" s="12"/>
      <c r="C8" s="29" t="s">
        <v>19</v>
      </c>
      <c r="D8" s="29"/>
      <c r="E8" s="29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36.9" customHeight="1" x14ac:dyDescent="0.3">
      <c r="A9" s="30" t="s">
        <v>21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</sheetData>
  <sortState xmlns:xlrd2="http://schemas.microsoft.com/office/spreadsheetml/2017/richdata2" ref="A4:C6">
    <sortCondition ref="A4:A6"/>
  </sortState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scale="9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R13"/>
  <sheetViews>
    <sheetView zoomScale="85" zoomScaleNormal="85" workbookViewId="0">
      <selection activeCell="I22" sqref="I2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.109375" style="1" customWidth="1"/>
    <col min="11" max="11" width="10.441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33203125" style="1" customWidth="1"/>
    <col min="16" max="16" width="9.88671875" style="2" customWidth="1"/>
    <col min="17" max="17" width="8.88671875" style="2" customWidth="1"/>
    <col min="18" max="18" width="15" style="1" customWidth="1"/>
    <col min="19" max="16384" width="9" style="1"/>
  </cols>
  <sheetData>
    <row r="1" spans="1:18" ht="27.6" customHeight="1" x14ac:dyDescent="0.3">
      <c r="A1" s="31" t="s">
        <v>273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34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75" customHeight="1" x14ac:dyDescent="0.3">
      <c r="A4" s="4">
        <v>1</v>
      </c>
      <c r="B4" s="24" t="s">
        <v>276</v>
      </c>
      <c r="C4" s="23" t="s">
        <v>275</v>
      </c>
      <c r="D4" s="14"/>
      <c r="E4" s="14"/>
      <c r="F4" s="14"/>
      <c r="G4" s="14"/>
      <c r="H4" s="14"/>
      <c r="I4" s="14">
        <f>SUM(D4:H4)</f>
        <v>0</v>
      </c>
      <c r="J4" s="14">
        <f>SUM(P4/3)</f>
        <v>0</v>
      </c>
      <c r="K4" s="14"/>
      <c r="L4" s="14">
        <f>SUM(J4:K4)</f>
        <v>0</v>
      </c>
      <c r="M4" s="14">
        <f>RANK(L4,$L$4:$L$6)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75" customHeight="1" x14ac:dyDescent="0.3">
      <c r="A5" s="4">
        <v>2</v>
      </c>
      <c r="B5" s="24" t="s">
        <v>274</v>
      </c>
      <c r="C5" s="23" t="s">
        <v>272</v>
      </c>
      <c r="D5" s="14"/>
      <c r="E5" s="14"/>
      <c r="F5" s="14"/>
      <c r="G5" s="14"/>
      <c r="H5" s="14"/>
      <c r="I5" s="14">
        <f t="shared" ref="I5" si="3">SUM(D5:H5)</f>
        <v>0</v>
      </c>
      <c r="J5" s="14">
        <f t="shared" ref="J5" si="4">SUM(P5/3)</f>
        <v>0</v>
      </c>
      <c r="K5" s="14"/>
      <c r="L5" s="14">
        <f t="shared" ref="L5" si="5">SUM(J5:K5)</f>
        <v>0</v>
      </c>
      <c r="M5" s="14">
        <f>RANK(L5,$L$4:$L$8)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6">AVERAGE(N5:O5)</f>
        <v>0</v>
      </c>
      <c r="R5" s="20">
        <f t="shared" ref="R5" si="7">L5-Q5</f>
        <v>0</v>
      </c>
    </row>
    <row r="6" spans="1:18" ht="36.75" customHeight="1" x14ac:dyDescent="0.3">
      <c r="A6" s="4">
        <v>3</v>
      </c>
      <c r="B6" s="24" t="s">
        <v>277</v>
      </c>
      <c r="C6" s="23" t="s">
        <v>275</v>
      </c>
      <c r="D6" s="14"/>
      <c r="E6" s="14"/>
      <c r="F6" s="14"/>
      <c r="G6" s="14"/>
      <c r="H6" s="14"/>
      <c r="I6" s="14">
        <f>SUM(D6:H6)</f>
        <v>0</v>
      </c>
      <c r="J6" s="14">
        <f>SUM(P6/3)</f>
        <v>0</v>
      </c>
      <c r="K6" s="14"/>
      <c r="L6" s="14">
        <f>SUM(J6:K6)</f>
        <v>0</v>
      </c>
      <c r="M6" s="14">
        <f>RANK(L6,$L$4:$L$6)</f>
        <v>1</v>
      </c>
      <c r="N6" s="4">
        <f>MAX(D6:H6)</f>
        <v>0</v>
      </c>
      <c r="O6" s="4">
        <f>MIN(D6:H6)</f>
        <v>0</v>
      </c>
      <c r="P6" s="22">
        <f>SUM(I6-N6-O6)</f>
        <v>0</v>
      </c>
      <c r="Q6" s="22">
        <f>AVERAGE(N6:O6)</f>
        <v>0</v>
      </c>
      <c r="R6" s="20">
        <f>L6-Q6</f>
        <v>0</v>
      </c>
    </row>
    <row r="7" spans="1:18" ht="36.9" customHeight="1" x14ac:dyDescent="0.3">
      <c r="A7" s="27" t="s">
        <v>30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8"/>
      <c r="O7" s="28"/>
    </row>
    <row r="8" spans="1:18" ht="36.9" customHeight="1" x14ac:dyDescent="0.3">
      <c r="A8" s="12"/>
      <c r="B8" s="12"/>
      <c r="C8" s="29" t="s">
        <v>19</v>
      </c>
      <c r="D8" s="29"/>
      <c r="E8" s="29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8" ht="36.9" customHeight="1" x14ac:dyDescent="0.3">
      <c r="A9" s="30" t="s">
        <v>21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24.9" customHeight="1" x14ac:dyDescent="0.3"/>
    <row r="11" spans="1:18" ht="24.9" customHeight="1" x14ac:dyDescent="0.3"/>
    <row r="12" spans="1:18" ht="24.9" customHeight="1" x14ac:dyDescent="0.3"/>
    <row r="13" spans="1:18" ht="24.9" customHeight="1" x14ac:dyDescent="0.3"/>
  </sheetData>
  <sortState xmlns:xlrd2="http://schemas.microsoft.com/office/spreadsheetml/2017/richdata2" ref="A4:C6">
    <sortCondition ref="A4:A6"/>
  </sortState>
  <mergeCells count="6">
    <mergeCell ref="N2:P2"/>
    <mergeCell ref="Q2:R2"/>
    <mergeCell ref="A7:O7"/>
    <mergeCell ref="C8:E8"/>
    <mergeCell ref="A9:R9"/>
    <mergeCell ref="A1:M2"/>
  </mergeCells>
  <phoneticPr fontId="9" type="noConversion"/>
  <pageMargins left="0.45" right="0.26874999999999999" top="0.57916666666666705" bottom="0.53888888888888897" header="0.3" footer="0.3"/>
  <pageSetup paperSize="9" scale="9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15"/>
  <sheetViews>
    <sheetView zoomScale="76" zoomScaleNormal="76" workbookViewId="0">
      <selection activeCell="I17" sqref="I1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278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279</v>
      </c>
      <c r="C4" s="25" t="s">
        <v>42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280</v>
      </c>
      <c r="C5" s="25" t="s">
        <v>281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27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8"/>
      <c r="O6" s="28"/>
      <c r="R6" s="10"/>
    </row>
    <row r="7" spans="1:18" ht="36.9" customHeight="1" x14ac:dyDescent="0.3">
      <c r="C7" s="29" t="s">
        <v>19</v>
      </c>
      <c r="D7" s="29"/>
      <c r="E7" s="29"/>
    </row>
    <row r="8" spans="1:18" ht="36.9" customHeight="1" x14ac:dyDescent="0.3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18" ht="27.9" customHeight="1" x14ac:dyDescent="0.3"/>
    <row r="10" spans="1:18" ht="27.9" customHeight="1" x14ac:dyDescent="0.3"/>
    <row r="11" spans="1:18" ht="27.9" customHeight="1" x14ac:dyDescent="0.3"/>
    <row r="12" spans="1:18" ht="27.9" customHeight="1" x14ac:dyDescent="0.3"/>
    <row r="13" spans="1:18" ht="36" customHeight="1" x14ac:dyDescent="0.3"/>
    <row r="14" spans="1:18" ht="36" customHeight="1" x14ac:dyDescent="0.3"/>
    <row r="15" spans="1:18" ht="36" customHeight="1" x14ac:dyDescent="0.3"/>
  </sheetData>
  <mergeCells count="6">
    <mergeCell ref="N2:P2"/>
    <mergeCell ref="Q2:R2"/>
    <mergeCell ref="A6:O6"/>
    <mergeCell ref="C7:E7"/>
    <mergeCell ref="A8:R8"/>
    <mergeCell ref="A1:M2"/>
  </mergeCells>
  <phoneticPr fontId="9" type="noConversion"/>
  <pageMargins left="0.45" right="0.26874999999999999" top="0.57916666666666705" bottom="0.53888888888888897" header="0.3" footer="0.3"/>
  <pageSetup paperSize="9" scale="58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10"/>
  <sheetViews>
    <sheetView zoomScale="77" zoomScaleNormal="77" workbookViewId="0">
      <selection activeCell="E17" sqref="E17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8.886718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8.88671875" style="2" customWidth="1"/>
    <col min="17" max="17" width="8.109375" style="2" customWidth="1"/>
    <col min="18" max="18" width="12.44140625" style="1" customWidth="1"/>
    <col min="19" max="16384" width="9" style="1"/>
  </cols>
  <sheetData>
    <row r="1" spans="1:18" ht="27.6" customHeight="1" x14ac:dyDescent="0.3">
      <c r="A1" s="31" t="s">
        <v>282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75" customHeight="1" x14ac:dyDescent="0.3">
      <c r="A4" s="4">
        <v>1</v>
      </c>
      <c r="B4" s="25" t="s">
        <v>283</v>
      </c>
      <c r="C4" s="25" t="s">
        <v>42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RANK(L4,$L$4:$L$9)</f>
        <v>1</v>
      </c>
      <c r="N4" s="4">
        <f t="shared" ref="N4" si="0">MAX(D4:H4)</f>
        <v>0</v>
      </c>
      <c r="O4" s="4">
        <f t="shared" ref="O4" si="1">MIN(D4:H4)</f>
        <v>0</v>
      </c>
      <c r="P4" s="22">
        <f t="shared" ref="P4" si="2">SUM(I4-N4-O4)</f>
        <v>0</v>
      </c>
      <c r="Q4" s="22">
        <f>AVERAGE(N4:O4)</f>
        <v>0</v>
      </c>
      <c r="R4" s="19">
        <f>L4-Q4</f>
        <v>0</v>
      </c>
    </row>
    <row r="5" spans="1:18" ht="36.75" customHeight="1" x14ac:dyDescent="0.3">
      <c r="A5" s="4">
        <v>2</v>
      </c>
      <c r="B5" s="25" t="s">
        <v>284</v>
      </c>
      <c r="C5" s="25" t="s">
        <v>42</v>
      </c>
      <c r="D5" s="4"/>
      <c r="E5" s="4"/>
      <c r="F5" s="4"/>
      <c r="G5" s="4"/>
      <c r="H5" s="4"/>
      <c r="I5" s="4">
        <f>SUM(D5:H5)</f>
        <v>0</v>
      </c>
      <c r="J5" s="4">
        <f t="shared" ref="J5" si="3">SUM(P5/3)</f>
        <v>0</v>
      </c>
      <c r="K5" s="4"/>
      <c r="L5" s="4">
        <f t="shared" ref="L5" si="4">SUM(J5:K5)</f>
        <v>0</v>
      </c>
      <c r="M5" s="4">
        <f>RANK(L5,$L$4:$L$9)</f>
        <v>1</v>
      </c>
      <c r="N5" s="4">
        <f>MAX(D5:H5)</f>
        <v>0</v>
      </c>
      <c r="O5" s="4">
        <f>MIN(D5:H5)</f>
        <v>0</v>
      </c>
      <c r="P5" s="22">
        <f>SUM(I5-N5-O5)</f>
        <v>0</v>
      </c>
      <c r="Q5" s="22">
        <f t="shared" ref="Q5" si="5">AVERAGE(N5:O5)</f>
        <v>0</v>
      </c>
      <c r="R5" s="20">
        <f t="shared" ref="R5" si="6">L5-Q5</f>
        <v>0</v>
      </c>
    </row>
    <row r="6" spans="1:18" ht="36.75" customHeight="1" x14ac:dyDescent="0.3">
      <c r="A6" s="4">
        <v>3</v>
      </c>
      <c r="B6" s="25" t="s">
        <v>286</v>
      </c>
      <c r="C6" s="25" t="s">
        <v>287</v>
      </c>
      <c r="D6" s="4"/>
      <c r="E6" s="4"/>
      <c r="F6" s="4"/>
      <c r="G6" s="4"/>
      <c r="H6" s="4"/>
      <c r="I6" s="4">
        <f t="shared" ref="I6:I7" si="7">SUM(D6:H6)</f>
        <v>0</v>
      </c>
      <c r="J6" s="4">
        <f t="shared" ref="J6:J7" si="8">SUM(P6/3)</f>
        <v>0</v>
      </c>
      <c r="K6" s="4"/>
      <c r="L6" s="4">
        <f t="shared" ref="L6:L7" si="9">SUM(J6:K6)</f>
        <v>0</v>
      </c>
      <c r="M6" s="4">
        <f t="shared" ref="M6:M7" si="10">RANK(L6,$L$4:$L$9)</f>
        <v>1</v>
      </c>
      <c r="N6" s="4">
        <f t="shared" ref="N6:N7" si="11">MAX(D6:H6)</f>
        <v>0</v>
      </c>
      <c r="O6" s="4">
        <f t="shared" ref="O6:O7" si="12">MIN(D6:H6)</f>
        <v>0</v>
      </c>
      <c r="P6" s="22">
        <f t="shared" ref="P6:P7" si="13">SUM(I6-N6-O6)</f>
        <v>0</v>
      </c>
      <c r="Q6" s="22">
        <f t="shared" ref="Q6:Q7" si="14">AVERAGE(N6:O6)</f>
        <v>0</v>
      </c>
      <c r="R6" s="20">
        <f t="shared" ref="R6:R7" si="15">L6-Q6</f>
        <v>0</v>
      </c>
    </row>
    <row r="7" spans="1:18" ht="36.75" customHeight="1" x14ac:dyDescent="0.3">
      <c r="A7" s="4">
        <v>4</v>
      </c>
      <c r="B7" s="25" t="s">
        <v>285</v>
      </c>
      <c r="C7" s="25" t="s">
        <v>42</v>
      </c>
      <c r="D7" s="4"/>
      <c r="E7" s="4"/>
      <c r="F7" s="4"/>
      <c r="G7" s="4"/>
      <c r="H7" s="4"/>
      <c r="I7" s="4">
        <f t="shared" si="7"/>
        <v>0</v>
      </c>
      <c r="J7" s="4">
        <f t="shared" si="8"/>
        <v>0</v>
      </c>
      <c r="K7" s="4"/>
      <c r="L7" s="4">
        <f t="shared" si="9"/>
        <v>0</v>
      </c>
      <c r="M7" s="4">
        <f t="shared" si="10"/>
        <v>1</v>
      </c>
      <c r="N7" s="4">
        <f t="shared" si="11"/>
        <v>0</v>
      </c>
      <c r="O7" s="4">
        <f t="shared" si="12"/>
        <v>0</v>
      </c>
      <c r="P7" s="22">
        <f t="shared" si="13"/>
        <v>0</v>
      </c>
      <c r="Q7" s="22">
        <f t="shared" si="14"/>
        <v>0</v>
      </c>
      <c r="R7" s="20">
        <f t="shared" si="15"/>
        <v>0</v>
      </c>
    </row>
    <row r="8" spans="1:18" ht="36.9" customHeight="1" x14ac:dyDescent="0.3">
      <c r="A8" s="27" t="s">
        <v>288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R8" s="10"/>
    </row>
    <row r="9" spans="1:18" ht="36.9" customHeight="1" x14ac:dyDescent="0.3">
      <c r="A9" s="12"/>
      <c r="B9" s="12"/>
      <c r="C9" s="29" t="s">
        <v>19</v>
      </c>
      <c r="D9" s="29"/>
      <c r="E9" s="29"/>
      <c r="F9" s="12"/>
      <c r="G9" s="12"/>
      <c r="H9" s="12"/>
      <c r="I9" s="12"/>
      <c r="J9" s="12"/>
      <c r="K9" s="12"/>
      <c r="L9" s="12"/>
      <c r="M9" s="12"/>
      <c r="N9" s="12"/>
      <c r="O9" s="12"/>
      <c r="R9" s="10"/>
    </row>
    <row r="10" spans="1:18" ht="36.9" customHeight="1" x14ac:dyDescent="0.3">
      <c r="A10" s="30" t="s">
        <v>21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</sheetData>
  <sortState xmlns:xlrd2="http://schemas.microsoft.com/office/spreadsheetml/2017/richdata2" ref="A4:C9">
    <sortCondition ref="A4:A9"/>
  </sortState>
  <mergeCells count="6">
    <mergeCell ref="N2:P2"/>
    <mergeCell ref="Q2:R2"/>
    <mergeCell ref="A8:O8"/>
    <mergeCell ref="C9:E9"/>
    <mergeCell ref="A10:R10"/>
    <mergeCell ref="A1:M2"/>
  </mergeCells>
  <phoneticPr fontId="9" type="noConversion"/>
  <pageMargins left="0.45" right="0.26874999999999999" top="0.57916666666666705" bottom="0.53888888888888897" header="0.3" footer="0.3"/>
  <pageSetup paperSize="9" scale="96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90E0-A6A3-40B0-B9C5-BF0969C8BAD1}">
  <dimension ref="A1:R19"/>
  <sheetViews>
    <sheetView zoomScale="70" zoomScaleNormal="70" workbookViewId="0">
      <selection activeCell="H22" sqref="H2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289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291</v>
      </c>
      <c r="C4" s="25" t="s">
        <v>42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292</v>
      </c>
      <c r="C5" s="25" t="s">
        <v>42</v>
      </c>
      <c r="D5" s="4"/>
      <c r="E5" s="4"/>
      <c r="F5" s="4"/>
      <c r="G5" s="4"/>
      <c r="H5" s="4"/>
      <c r="I5" s="4">
        <f t="shared" ref="I5" si="3">SUM(D5:H5)</f>
        <v>0</v>
      </c>
      <c r="J5" s="4">
        <f t="shared" ref="J5" si="4">SUM(P5/3)</f>
        <v>0</v>
      </c>
      <c r="K5" s="4"/>
      <c r="L5" s="4">
        <f t="shared" ref="L5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" si="6">AVERAGE(N5:O5)</f>
        <v>0</v>
      </c>
      <c r="R5" s="20">
        <f t="shared" ref="R5" si="7">L5-Q5</f>
        <v>0</v>
      </c>
    </row>
    <row r="6" spans="1:18" ht="36.9" customHeight="1" x14ac:dyDescent="0.3">
      <c r="A6" s="4">
        <v>3</v>
      </c>
      <c r="B6" s="25" t="s">
        <v>293</v>
      </c>
      <c r="C6" s="25" t="s">
        <v>46</v>
      </c>
      <c r="D6" s="4"/>
      <c r="E6" s="4"/>
      <c r="F6" s="4"/>
      <c r="G6" s="4"/>
      <c r="H6" s="4"/>
      <c r="I6" s="4">
        <f t="shared" ref="I6:I9" si="8">SUM(D6:H6)</f>
        <v>0</v>
      </c>
      <c r="J6" s="4">
        <f t="shared" ref="J6:J9" si="9">SUM(P6/3)</f>
        <v>0</v>
      </c>
      <c r="K6" s="4"/>
      <c r="L6" s="4">
        <f t="shared" ref="L6:L9" si="10">SUM(J6:K6)</f>
        <v>0</v>
      </c>
      <c r="M6" s="4">
        <f t="shared" ref="M6:M9" si="11">RANK(L6,$L$4:$L$5)</f>
        <v>1</v>
      </c>
      <c r="N6" s="4">
        <f t="shared" ref="N6:N9" si="12">MAX(D6:H6)</f>
        <v>0</v>
      </c>
      <c r="O6" s="4">
        <f t="shared" ref="O6:O9" si="13">MIN(D6:H6)</f>
        <v>0</v>
      </c>
      <c r="P6" s="17">
        <f t="shared" ref="P6:P9" si="14">SUM(I6-N6-O6)</f>
        <v>0</v>
      </c>
      <c r="Q6" s="17">
        <f t="shared" ref="Q6:Q9" si="15">AVERAGE(N6:O6)</f>
        <v>0</v>
      </c>
      <c r="R6" s="20">
        <f t="shared" ref="R6:R9" si="16">L6-Q6</f>
        <v>0</v>
      </c>
    </row>
    <row r="7" spans="1:18" ht="36.9" customHeight="1" x14ac:dyDescent="0.3">
      <c r="A7" s="4">
        <v>4</v>
      </c>
      <c r="B7" s="25" t="s">
        <v>294</v>
      </c>
      <c r="C7" s="25" t="s">
        <v>44</v>
      </c>
      <c r="D7" s="4"/>
      <c r="E7" s="4"/>
      <c r="F7" s="4"/>
      <c r="G7" s="4"/>
      <c r="H7" s="4"/>
      <c r="I7" s="4">
        <f t="shared" si="8"/>
        <v>0</v>
      </c>
      <c r="J7" s="4">
        <f t="shared" si="9"/>
        <v>0</v>
      </c>
      <c r="K7" s="4"/>
      <c r="L7" s="4">
        <f t="shared" si="10"/>
        <v>0</v>
      </c>
      <c r="M7" s="4">
        <f t="shared" si="11"/>
        <v>1</v>
      </c>
      <c r="N7" s="4">
        <f t="shared" si="12"/>
        <v>0</v>
      </c>
      <c r="O7" s="4">
        <f t="shared" si="13"/>
        <v>0</v>
      </c>
      <c r="P7" s="17">
        <f t="shared" si="14"/>
        <v>0</v>
      </c>
      <c r="Q7" s="17">
        <f t="shared" si="15"/>
        <v>0</v>
      </c>
      <c r="R7" s="20">
        <f t="shared" si="16"/>
        <v>0</v>
      </c>
    </row>
    <row r="8" spans="1:18" ht="36.9" customHeight="1" x14ac:dyDescent="0.3">
      <c r="A8" s="4">
        <v>5</v>
      </c>
      <c r="B8" s="25" t="s">
        <v>290</v>
      </c>
      <c r="C8" s="25" t="s">
        <v>287</v>
      </c>
      <c r="D8" s="4"/>
      <c r="E8" s="4"/>
      <c r="F8" s="4"/>
      <c r="G8" s="4"/>
      <c r="H8" s="4"/>
      <c r="I8" s="4">
        <f t="shared" si="8"/>
        <v>0</v>
      </c>
      <c r="J8" s="4">
        <f t="shared" si="9"/>
        <v>0</v>
      </c>
      <c r="K8" s="4"/>
      <c r="L8" s="4">
        <f t="shared" si="10"/>
        <v>0</v>
      </c>
      <c r="M8" s="4">
        <f t="shared" si="11"/>
        <v>1</v>
      </c>
      <c r="N8" s="4">
        <f t="shared" si="12"/>
        <v>0</v>
      </c>
      <c r="O8" s="4">
        <f t="shared" si="13"/>
        <v>0</v>
      </c>
      <c r="P8" s="17">
        <f t="shared" si="14"/>
        <v>0</v>
      </c>
      <c r="Q8" s="17">
        <f t="shared" si="15"/>
        <v>0</v>
      </c>
      <c r="R8" s="20">
        <f t="shared" si="16"/>
        <v>0</v>
      </c>
    </row>
    <row r="9" spans="1:18" ht="36.9" customHeight="1" x14ac:dyDescent="0.3">
      <c r="A9" s="4">
        <v>6</v>
      </c>
      <c r="B9" s="25" t="s">
        <v>124</v>
      </c>
      <c r="C9" s="25" t="s">
        <v>42</v>
      </c>
      <c r="D9" s="4"/>
      <c r="E9" s="4"/>
      <c r="F9" s="4"/>
      <c r="G9" s="4"/>
      <c r="H9" s="4"/>
      <c r="I9" s="4">
        <f t="shared" si="8"/>
        <v>0</v>
      </c>
      <c r="J9" s="4">
        <f t="shared" si="9"/>
        <v>0</v>
      </c>
      <c r="K9" s="4"/>
      <c r="L9" s="4">
        <f t="shared" si="10"/>
        <v>0</v>
      </c>
      <c r="M9" s="4">
        <f t="shared" si="11"/>
        <v>1</v>
      </c>
      <c r="N9" s="4">
        <f t="shared" si="12"/>
        <v>0</v>
      </c>
      <c r="O9" s="4">
        <f t="shared" si="13"/>
        <v>0</v>
      </c>
      <c r="P9" s="17">
        <f t="shared" si="14"/>
        <v>0</v>
      </c>
      <c r="Q9" s="17">
        <f t="shared" si="15"/>
        <v>0</v>
      </c>
      <c r="R9" s="20">
        <f t="shared" si="16"/>
        <v>0</v>
      </c>
    </row>
    <row r="10" spans="1:18" ht="36.9" customHeight="1" x14ac:dyDescent="0.3">
      <c r="A10" s="27" t="s">
        <v>295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8"/>
      <c r="O10" s="28"/>
      <c r="R10" s="10"/>
    </row>
    <row r="11" spans="1:18" ht="36.9" customHeight="1" x14ac:dyDescent="0.3">
      <c r="C11" s="29" t="s">
        <v>19</v>
      </c>
      <c r="D11" s="29"/>
      <c r="E11" s="29"/>
    </row>
    <row r="12" spans="1:18" ht="36.9" customHeight="1" x14ac:dyDescent="0.3">
      <c r="A12" s="30" t="s">
        <v>21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</row>
    <row r="13" spans="1:18" ht="27.9" customHeight="1" x14ac:dyDescent="0.3"/>
    <row r="14" spans="1:18" ht="27.9" customHeight="1" x14ac:dyDescent="0.3"/>
    <row r="15" spans="1:18" ht="27.9" customHeight="1" x14ac:dyDescent="0.3"/>
    <row r="16" spans="1:18" ht="27.9" customHeight="1" x14ac:dyDescent="0.3"/>
    <row r="17" ht="36" customHeight="1" x14ac:dyDescent="0.3"/>
    <row r="18" ht="36" customHeight="1" x14ac:dyDescent="0.3"/>
    <row r="19" ht="36" customHeight="1" x14ac:dyDescent="0.3"/>
  </sheetData>
  <mergeCells count="6">
    <mergeCell ref="A12:R12"/>
    <mergeCell ref="A1:M2"/>
    <mergeCell ref="N2:P2"/>
    <mergeCell ref="Q2:R2"/>
    <mergeCell ref="A10:O10"/>
    <mergeCell ref="C11:E11"/>
  </mergeCells>
  <phoneticPr fontId="8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2D47-79FA-46BD-96A5-39F31056636C}">
  <dimension ref="A1:R17"/>
  <sheetViews>
    <sheetView zoomScale="70" zoomScaleNormal="70" workbookViewId="0">
      <selection activeCell="G12" sqref="G12"/>
    </sheetView>
  </sheetViews>
  <sheetFormatPr defaultColWidth="9" defaultRowHeight="16.2" x14ac:dyDescent="0.3"/>
  <cols>
    <col min="1" max="1" width="5.109375" style="1" customWidth="1"/>
    <col min="2" max="2" width="9.6640625" style="1" customWidth="1"/>
    <col min="3" max="3" width="12.44140625" style="1" customWidth="1"/>
    <col min="4" max="8" width="7" style="1" customWidth="1"/>
    <col min="9" max="9" width="7.44140625" style="1" customWidth="1"/>
    <col min="10" max="10" width="7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296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297</v>
      </c>
      <c r="C4" s="25" t="s">
        <v>42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300</v>
      </c>
      <c r="C5" s="25" t="s">
        <v>44</v>
      </c>
      <c r="D5" s="4"/>
      <c r="E5" s="4"/>
      <c r="F5" s="4"/>
      <c r="G5" s="4"/>
      <c r="H5" s="4"/>
      <c r="I5" s="4">
        <f t="shared" ref="I5:I7" si="3">SUM(D5:H5)</f>
        <v>0</v>
      </c>
      <c r="J5" s="4">
        <f t="shared" ref="J5:J7" si="4">SUM(P5/3)</f>
        <v>0</v>
      </c>
      <c r="K5" s="4"/>
      <c r="L5" s="4">
        <f t="shared" ref="L5:L7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7" si="6">AVERAGE(N5:O5)</f>
        <v>0</v>
      </c>
      <c r="R5" s="20">
        <f t="shared" ref="R5:R7" si="7">L5-Q5</f>
        <v>0</v>
      </c>
    </row>
    <row r="6" spans="1:18" ht="36.9" customHeight="1" x14ac:dyDescent="0.3">
      <c r="A6" s="4">
        <v>3</v>
      </c>
      <c r="B6" s="25" t="s">
        <v>299</v>
      </c>
      <c r="C6" s="25" t="s">
        <v>42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7" si="8">RANK(L6,$L$4:$L$5)</f>
        <v>1</v>
      </c>
      <c r="N6" s="4">
        <f t="shared" ref="N6:N7" si="9">MAX(D6:H6)</f>
        <v>0</v>
      </c>
      <c r="O6" s="4">
        <f t="shared" ref="O6:O7" si="10">MIN(D6:H6)</f>
        <v>0</v>
      </c>
      <c r="P6" s="17">
        <f t="shared" ref="P6:P7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298</v>
      </c>
      <c r="C7" s="25" t="s">
        <v>42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27" t="s">
        <v>288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R8" s="10"/>
    </row>
    <row r="9" spans="1:18" ht="36.9" customHeight="1" x14ac:dyDescent="0.3">
      <c r="C9" s="29" t="s">
        <v>19</v>
      </c>
      <c r="D9" s="29"/>
      <c r="E9" s="29"/>
    </row>
    <row r="10" spans="1:18" ht="36.9" customHeight="1" x14ac:dyDescent="0.3">
      <c r="A10" s="30" t="s">
        <v>21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27.9" customHeight="1" x14ac:dyDescent="0.3"/>
    <row r="12" spans="1:18" ht="27.9" customHeight="1" x14ac:dyDescent="0.3"/>
    <row r="13" spans="1:18" ht="27.9" customHeight="1" x14ac:dyDescent="0.3"/>
    <row r="14" spans="1:18" ht="27.9" customHeight="1" x14ac:dyDescent="0.3"/>
    <row r="15" spans="1:18" ht="36" customHeight="1" x14ac:dyDescent="0.3"/>
    <row r="16" spans="1:18" ht="36" customHeight="1" x14ac:dyDescent="0.3"/>
    <row r="17" ht="36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8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EC1D9-CAAE-4EB3-87B5-3AFE6F5178E7}">
  <dimension ref="A1:R30"/>
  <sheetViews>
    <sheetView zoomScale="70" zoomScaleNormal="70" workbookViewId="0">
      <selection activeCell="B20" sqref="B20:C20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301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239</v>
      </c>
      <c r="C4" s="25" t="s">
        <v>61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302</v>
      </c>
      <c r="C5" s="25" t="s">
        <v>245</v>
      </c>
      <c r="D5" s="4"/>
      <c r="E5" s="4"/>
      <c r="F5" s="4"/>
      <c r="G5" s="4"/>
      <c r="H5" s="4"/>
      <c r="I5" s="4">
        <f t="shared" ref="I5:I7" si="3">SUM(D5:H5)</f>
        <v>0</v>
      </c>
      <c r="J5" s="4">
        <f t="shared" ref="J5:J7" si="4">SUM(P5/3)</f>
        <v>0</v>
      </c>
      <c r="K5" s="4"/>
      <c r="L5" s="4">
        <f t="shared" ref="L5:L7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7" si="6">AVERAGE(N5:O5)</f>
        <v>0</v>
      </c>
      <c r="R5" s="20">
        <f t="shared" ref="R5:R7" si="7">L5-Q5</f>
        <v>0</v>
      </c>
    </row>
    <row r="6" spans="1:18" ht="36.9" customHeight="1" x14ac:dyDescent="0.3">
      <c r="A6" s="4">
        <v>3</v>
      </c>
      <c r="B6" s="25" t="s">
        <v>304</v>
      </c>
      <c r="C6" s="25" t="s">
        <v>229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20" si="8">RANK(L6,$L$4:$L$5)</f>
        <v>1</v>
      </c>
      <c r="N6" s="4">
        <f t="shared" ref="N6:N7" si="9">MAX(D6:H6)</f>
        <v>0</v>
      </c>
      <c r="O6" s="4">
        <f t="shared" ref="O6:O7" si="10">MIN(D6:H6)</f>
        <v>0</v>
      </c>
      <c r="P6" s="17">
        <f t="shared" ref="P6:P7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305</v>
      </c>
      <c r="C7" s="25" t="s">
        <v>306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4">
        <v>5</v>
      </c>
      <c r="B8" s="25" t="s">
        <v>255</v>
      </c>
      <c r="C8" s="25" t="s">
        <v>256</v>
      </c>
      <c r="D8" s="4"/>
      <c r="E8" s="4"/>
      <c r="F8" s="4"/>
      <c r="G8" s="4"/>
      <c r="H8" s="4"/>
      <c r="I8" s="4">
        <f t="shared" ref="I8:I19" si="12">SUM(D8:H8)</f>
        <v>0</v>
      </c>
      <c r="J8" s="4">
        <f t="shared" ref="J8:J19" si="13">SUM(P8/3)</f>
        <v>0</v>
      </c>
      <c r="K8" s="4"/>
      <c r="L8" s="4">
        <f t="shared" ref="L8:L19" si="14">SUM(J8:K8)</f>
        <v>0</v>
      </c>
      <c r="M8" s="4">
        <f t="shared" si="8"/>
        <v>1</v>
      </c>
      <c r="N8" s="4">
        <f t="shared" ref="N8:N19" si="15">MAX(D8:H8)</f>
        <v>0</v>
      </c>
      <c r="O8" s="4">
        <f t="shared" ref="O8:O19" si="16">MIN(D8:H8)</f>
        <v>0</v>
      </c>
      <c r="P8" s="17">
        <f t="shared" ref="P8:P19" si="17">SUM(I8-N8-O8)</f>
        <v>0</v>
      </c>
      <c r="Q8" s="17">
        <f t="shared" ref="Q8:Q19" si="18">AVERAGE(N8:O8)</f>
        <v>0</v>
      </c>
      <c r="R8" s="20">
        <f t="shared" ref="R8:R19" si="19">L8-Q8</f>
        <v>0</v>
      </c>
    </row>
    <row r="9" spans="1:18" ht="36.9" customHeight="1" x14ac:dyDescent="0.3">
      <c r="A9" s="4">
        <v>6</v>
      </c>
      <c r="B9" s="25" t="s">
        <v>303</v>
      </c>
      <c r="C9" s="25" t="s">
        <v>213</v>
      </c>
      <c r="D9" s="4"/>
      <c r="E9" s="4"/>
      <c r="F9" s="4"/>
      <c r="G9" s="4"/>
      <c r="H9" s="4"/>
      <c r="I9" s="4">
        <f t="shared" si="12"/>
        <v>0</v>
      </c>
      <c r="J9" s="4">
        <f t="shared" si="13"/>
        <v>0</v>
      </c>
      <c r="K9" s="4"/>
      <c r="L9" s="4">
        <f t="shared" si="14"/>
        <v>0</v>
      </c>
      <c r="M9" s="4">
        <f t="shared" si="8"/>
        <v>1</v>
      </c>
      <c r="N9" s="4">
        <f t="shared" si="15"/>
        <v>0</v>
      </c>
      <c r="O9" s="4">
        <f t="shared" si="16"/>
        <v>0</v>
      </c>
      <c r="P9" s="17">
        <f t="shared" si="17"/>
        <v>0</v>
      </c>
      <c r="Q9" s="17">
        <f t="shared" si="18"/>
        <v>0</v>
      </c>
      <c r="R9" s="20">
        <f t="shared" si="19"/>
        <v>0</v>
      </c>
    </row>
    <row r="10" spans="1:18" ht="36.9" customHeight="1" x14ac:dyDescent="0.3">
      <c r="A10" s="4">
        <v>7</v>
      </c>
      <c r="B10" s="25" t="s">
        <v>307</v>
      </c>
      <c r="C10" s="25" t="s">
        <v>90</v>
      </c>
      <c r="D10" s="4"/>
      <c r="E10" s="4"/>
      <c r="F10" s="4"/>
      <c r="G10" s="4"/>
      <c r="H10" s="4"/>
      <c r="I10" s="4">
        <f t="shared" si="12"/>
        <v>0</v>
      </c>
      <c r="J10" s="4">
        <f t="shared" si="13"/>
        <v>0</v>
      </c>
      <c r="K10" s="4"/>
      <c r="L10" s="4">
        <f t="shared" si="14"/>
        <v>0</v>
      </c>
      <c r="M10" s="4">
        <f t="shared" si="8"/>
        <v>1</v>
      </c>
      <c r="N10" s="4">
        <f t="shared" si="15"/>
        <v>0</v>
      </c>
      <c r="O10" s="4">
        <f t="shared" si="16"/>
        <v>0</v>
      </c>
      <c r="P10" s="17">
        <f t="shared" si="17"/>
        <v>0</v>
      </c>
      <c r="Q10" s="17">
        <f t="shared" si="18"/>
        <v>0</v>
      </c>
      <c r="R10" s="20">
        <f t="shared" si="19"/>
        <v>0</v>
      </c>
    </row>
    <row r="11" spans="1:18" ht="36.9" customHeight="1" x14ac:dyDescent="0.3">
      <c r="A11" s="4">
        <v>8</v>
      </c>
      <c r="B11" s="25" t="s">
        <v>264</v>
      </c>
      <c r="C11" s="25" t="s">
        <v>245</v>
      </c>
      <c r="D11" s="4"/>
      <c r="E11" s="4"/>
      <c r="F11" s="4"/>
      <c r="G11" s="4"/>
      <c r="H11" s="4"/>
      <c r="I11" s="4">
        <f t="shared" si="12"/>
        <v>0</v>
      </c>
      <c r="J11" s="4">
        <f t="shared" si="13"/>
        <v>0</v>
      </c>
      <c r="K11" s="4"/>
      <c r="L11" s="4">
        <f t="shared" si="14"/>
        <v>0</v>
      </c>
      <c r="M11" s="4">
        <f t="shared" si="8"/>
        <v>1</v>
      </c>
      <c r="N11" s="4">
        <f t="shared" si="15"/>
        <v>0</v>
      </c>
      <c r="O11" s="4">
        <f t="shared" si="16"/>
        <v>0</v>
      </c>
      <c r="P11" s="17">
        <f t="shared" si="17"/>
        <v>0</v>
      </c>
      <c r="Q11" s="17">
        <f t="shared" si="18"/>
        <v>0</v>
      </c>
      <c r="R11" s="20">
        <f t="shared" si="19"/>
        <v>0</v>
      </c>
    </row>
    <row r="12" spans="1:18" ht="36.9" customHeight="1" x14ac:dyDescent="0.3">
      <c r="A12" s="4">
        <v>9</v>
      </c>
      <c r="B12" s="25" t="s">
        <v>265</v>
      </c>
      <c r="C12" s="25" t="s">
        <v>235</v>
      </c>
      <c r="D12" s="4"/>
      <c r="E12" s="4"/>
      <c r="F12" s="4"/>
      <c r="G12" s="4"/>
      <c r="H12" s="4"/>
      <c r="I12" s="4">
        <f t="shared" si="12"/>
        <v>0</v>
      </c>
      <c r="J12" s="4">
        <f t="shared" si="13"/>
        <v>0</v>
      </c>
      <c r="K12" s="4"/>
      <c r="L12" s="4">
        <f t="shared" si="14"/>
        <v>0</v>
      </c>
      <c r="M12" s="4">
        <f t="shared" si="8"/>
        <v>1</v>
      </c>
      <c r="N12" s="4">
        <f t="shared" si="15"/>
        <v>0</v>
      </c>
      <c r="O12" s="4">
        <f t="shared" si="16"/>
        <v>0</v>
      </c>
      <c r="P12" s="17">
        <f t="shared" si="17"/>
        <v>0</v>
      </c>
      <c r="Q12" s="17">
        <f t="shared" si="18"/>
        <v>0</v>
      </c>
      <c r="R12" s="20">
        <f t="shared" si="19"/>
        <v>0</v>
      </c>
    </row>
    <row r="13" spans="1:18" ht="36.9" customHeight="1" x14ac:dyDescent="0.3">
      <c r="A13" s="4">
        <v>10</v>
      </c>
      <c r="B13" s="25" t="s">
        <v>308</v>
      </c>
      <c r="C13" s="25" t="s">
        <v>88</v>
      </c>
      <c r="D13" s="4"/>
      <c r="E13" s="4"/>
      <c r="F13" s="4"/>
      <c r="G13" s="4"/>
      <c r="H13" s="4"/>
      <c r="I13" s="4">
        <f t="shared" si="12"/>
        <v>0</v>
      </c>
      <c r="J13" s="4">
        <f t="shared" si="13"/>
        <v>0</v>
      </c>
      <c r="K13" s="4"/>
      <c r="L13" s="4">
        <f t="shared" si="14"/>
        <v>0</v>
      </c>
      <c r="M13" s="4">
        <f t="shared" si="8"/>
        <v>1</v>
      </c>
      <c r="N13" s="4">
        <f t="shared" si="15"/>
        <v>0</v>
      </c>
      <c r="O13" s="4">
        <f t="shared" si="16"/>
        <v>0</v>
      </c>
      <c r="P13" s="17">
        <f t="shared" si="17"/>
        <v>0</v>
      </c>
      <c r="Q13" s="17">
        <f t="shared" si="18"/>
        <v>0</v>
      </c>
      <c r="R13" s="20">
        <f t="shared" si="19"/>
        <v>0</v>
      </c>
    </row>
    <row r="14" spans="1:18" ht="36.9" customHeight="1" x14ac:dyDescent="0.3">
      <c r="A14" s="4">
        <v>11</v>
      </c>
      <c r="B14" s="25" t="s">
        <v>260</v>
      </c>
      <c r="C14" s="25" t="s">
        <v>229</v>
      </c>
      <c r="D14" s="4"/>
      <c r="E14" s="4"/>
      <c r="F14" s="4"/>
      <c r="G14" s="4"/>
      <c r="H14" s="4"/>
      <c r="I14" s="4">
        <f t="shared" si="12"/>
        <v>0</v>
      </c>
      <c r="J14" s="4">
        <f t="shared" si="13"/>
        <v>0</v>
      </c>
      <c r="K14" s="4"/>
      <c r="L14" s="4">
        <f t="shared" si="14"/>
        <v>0</v>
      </c>
      <c r="M14" s="4">
        <f t="shared" si="8"/>
        <v>1</v>
      </c>
      <c r="N14" s="4">
        <f t="shared" si="15"/>
        <v>0</v>
      </c>
      <c r="O14" s="4">
        <f t="shared" si="16"/>
        <v>0</v>
      </c>
      <c r="P14" s="17">
        <f t="shared" si="17"/>
        <v>0</v>
      </c>
      <c r="Q14" s="17">
        <f t="shared" si="18"/>
        <v>0</v>
      </c>
      <c r="R14" s="20">
        <f t="shared" si="19"/>
        <v>0</v>
      </c>
    </row>
    <row r="15" spans="1:18" ht="36.9" customHeight="1" x14ac:dyDescent="0.3">
      <c r="A15" s="4">
        <v>12</v>
      </c>
      <c r="B15" s="25" t="s">
        <v>183</v>
      </c>
      <c r="C15" s="25" t="s">
        <v>90</v>
      </c>
      <c r="D15" s="4"/>
      <c r="E15" s="4"/>
      <c r="F15" s="4"/>
      <c r="G15" s="4"/>
      <c r="H15" s="4"/>
      <c r="I15" s="4">
        <f t="shared" si="12"/>
        <v>0</v>
      </c>
      <c r="J15" s="4">
        <f t="shared" si="13"/>
        <v>0</v>
      </c>
      <c r="K15" s="4"/>
      <c r="L15" s="4">
        <f t="shared" si="14"/>
        <v>0</v>
      </c>
      <c r="M15" s="4">
        <f t="shared" si="8"/>
        <v>1</v>
      </c>
      <c r="N15" s="4">
        <f t="shared" si="15"/>
        <v>0</v>
      </c>
      <c r="O15" s="4">
        <f t="shared" si="16"/>
        <v>0</v>
      </c>
      <c r="P15" s="17">
        <f t="shared" si="17"/>
        <v>0</v>
      </c>
      <c r="Q15" s="17">
        <f t="shared" si="18"/>
        <v>0</v>
      </c>
      <c r="R15" s="20">
        <f t="shared" si="19"/>
        <v>0</v>
      </c>
    </row>
    <row r="16" spans="1:18" ht="36.9" customHeight="1" x14ac:dyDescent="0.3">
      <c r="A16" s="4">
        <v>13</v>
      </c>
      <c r="B16" s="25" t="s">
        <v>177</v>
      </c>
      <c r="C16" s="25" t="s">
        <v>61</v>
      </c>
      <c r="D16" s="4"/>
      <c r="E16" s="4"/>
      <c r="F16" s="4"/>
      <c r="G16" s="4"/>
      <c r="H16" s="4"/>
      <c r="I16" s="4">
        <f t="shared" si="12"/>
        <v>0</v>
      </c>
      <c r="J16" s="4">
        <f t="shared" si="13"/>
        <v>0</v>
      </c>
      <c r="K16" s="4"/>
      <c r="L16" s="4">
        <f t="shared" si="14"/>
        <v>0</v>
      </c>
      <c r="M16" s="4">
        <f t="shared" si="8"/>
        <v>1</v>
      </c>
      <c r="N16" s="4">
        <f t="shared" si="15"/>
        <v>0</v>
      </c>
      <c r="O16" s="4">
        <f t="shared" si="16"/>
        <v>0</v>
      </c>
      <c r="P16" s="17">
        <f t="shared" si="17"/>
        <v>0</v>
      </c>
      <c r="Q16" s="17">
        <f t="shared" si="18"/>
        <v>0</v>
      </c>
      <c r="R16" s="20">
        <f t="shared" si="19"/>
        <v>0</v>
      </c>
    </row>
    <row r="17" spans="1:18" ht="36.9" customHeight="1" x14ac:dyDescent="0.3">
      <c r="A17" s="4">
        <v>14</v>
      </c>
      <c r="B17" s="25" t="s">
        <v>257</v>
      </c>
      <c r="C17" s="25" t="s">
        <v>256</v>
      </c>
      <c r="D17" s="4"/>
      <c r="E17" s="4"/>
      <c r="F17" s="4"/>
      <c r="G17" s="4"/>
      <c r="H17" s="4"/>
      <c r="I17" s="4">
        <f t="shared" si="12"/>
        <v>0</v>
      </c>
      <c r="J17" s="4">
        <f t="shared" si="13"/>
        <v>0</v>
      </c>
      <c r="K17" s="4"/>
      <c r="L17" s="4">
        <f t="shared" si="14"/>
        <v>0</v>
      </c>
      <c r="M17" s="4">
        <f t="shared" si="8"/>
        <v>1</v>
      </c>
      <c r="N17" s="4">
        <f t="shared" si="15"/>
        <v>0</v>
      </c>
      <c r="O17" s="4">
        <f t="shared" si="16"/>
        <v>0</v>
      </c>
      <c r="P17" s="17">
        <f t="shared" si="17"/>
        <v>0</v>
      </c>
      <c r="Q17" s="17">
        <f t="shared" si="18"/>
        <v>0</v>
      </c>
      <c r="R17" s="20">
        <f t="shared" si="19"/>
        <v>0</v>
      </c>
    </row>
    <row r="18" spans="1:18" ht="36.9" customHeight="1" x14ac:dyDescent="0.3">
      <c r="A18" s="4">
        <v>15</v>
      </c>
      <c r="B18" s="25" t="s">
        <v>184</v>
      </c>
      <c r="C18" s="25" t="s">
        <v>90</v>
      </c>
      <c r="D18" s="4"/>
      <c r="E18" s="4"/>
      <c r="F18" s="4"/>
      <c r="G18" s="4"/>
      <c r="H18" s="4"/>
      <c r="I18" s="4">
        <f t="shared" si="12"/>
        <v>0</v>
      </c>
      <c r="J18" s="4">
        <f t="shared" si="13"/>
        <v>0</v>
      </c>
      <c r="K18" s="4"/>
      <c r="L18" s="4">
        <f t="shared" si="14"/>
        <v>0</v>
      </c>
      <c r="M18" s="4">
        <f t="shared" si="8"/>
        <v>1</v>
      </c>
      <c r="N18" s="4">
        <f t="shared" si="15"/>
        <v>0</v>
      </c>
      <c r="O18" s="4">
        <f t="shared" si="16"/>
        <v>0</v>
      </c>
      <c r="P18" s="17">
        <f t="shared" si="17"/>
        <v>0</v>
      </c>
      <c r="Q18" s="17">
        <f t="shared" si="18"/>
        <v>0</v>
      </c>
      <c r="R18" s="20">
        <f t="shared" si="19"/>
        <v>0</v>
      </c>
    </row>
    <row r="19" spans="1:18" ht="36.9" customHeight="1" x14ac:dyDescent="0.3">
      <c r="A19" s="4">
        <v>16</v>
      </c>
      <c r="B19" s="25" t="s">
        <v>240</v>
      </c>
      <c r="C19" s="25" t="s">
        <v>61</v>
      </c>
      <c r="D19" s="4"/>
      <c r="E19" s="4"/>
      <c r="F19" s="4"/>
      <c r="G19" s="4"/>
      <c r="H19" s="4"/>
      <c r="I19" s="4">
        <f t="shared" si="12"/>
        <v>0</v>
      </c>
      <c r="J19" s="4">
        <f t="shared" si="13"/>
        <v>0</v>
      </c>
      <c r="K19" s="4"/>
      <c r="L19" s="4">
        <f t="shared" si="14"/>
        <v>0</v>
      </c>
      <c r="M19" s="4">
        <f t="shared" si="8"/>
        <v>1</v>
      </c>
      <c r="N19" s="4">
        <f t="shared" si="15"/>
        <v>0</v>
      </c>
      <c r="O19" s="4">
        <f t="shared" si="16"/>
        <v>0</v>
      </c>
      <c r="P19" s="17">
        <f t="shared" si="17"/>
        <v>0</v>
      </c>
      <c r="Q19" s="17">
        <f t="shared" si="18"/>
        <v>0</v>
      </c>
      <c r="R19" s="20">
        <f t="shared" si="19"/>
        <v>0</v>
      </c>
    </row>
    <row r="20" spans="1:18" ht="36.9" customHeight="1" x14ac:dyDescent="0.3">
      <c r="A20" s="4">
        <v>17</v>
      </c>
      <c r="B20" s="25" t="s">
        <v>259</v>
      </c>
      <c r="C20" s="25" t="s">
        <v>229</v>
      </c>
      <c r="D20" s="4"/>
      <c r="E20" s="4"/>
      <c r="F20" s="4"/>
      <c r="G20" s="4"/>
      <c r="H20" s="4"/>
      <c r="I20" s="4">
        <f t="shared" ref="I20" si="20">SUM(D20:H20)</f>
        <v>0</v>
      </c>
      <c r="J20" s="4">
        <f t="shared" ref="J20" si="21">SUM(P20/3)</f>
        <v>0</v>
      </c>
      <c r="K20" s="4"/>
      <c r="L20" s="4">
        <f t="shared" ref="L20" si="22">SUM(J20:K20)</f>
        <v>0</v>
      </c>
      <c r="M20" s="4">
        <f t="shared" si="8"/>
        <v>1</v>
      </c>
      <c r="N20" s="4">
        <f t="shared" ref="N20" si="23">MAX(D20:H20)</f>
        <v>0</v>
      </c>
      <c r="O20" s="4">
        <f t="shared" ref="O20" si="24">MIN(D20:H20)</f>
        <v>0</v>
      </c>
      <c r="P20" s="17">
        <f t="shared" ref="P20" si="25">SUM(I20-N20-O20)</f>
        <v>0</v>
      </c>
      <c r="Q20" s="17">
        <f t="shared" ref="Q20" si="26">AVERAGE(N20:O20)</f>
        <v>0</v>
      </c>
      <c r="R20" s="20">
        <f t="shared" ref="R20" si="27">L20-Q20</f>
        <v>0</v>
      </c>
    </row>
    <row r="21" spans="1:18" ht="36.9" customHeight="1" x14ac:dyDescent="0.3">
      <c r="A21" s="27" t="s">
        <v>309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8"/>
      <c r="O21" s="28"/>
      <c r="R21" s="10"/>
    </row>
    <row r="22" spans="1:18" ht="36.9" customHeight="1" x14ac:dyDescent="0.3">
      <c r="C22" s="29" t="s">
        <v>19</v>
      </c>
      <c r="D22" s="29"/>
      <c r="E22" s="29"/>
    </row>
    <row r="23" spans="1:18" ht="36.9" customHeight="1" x14ac:dyDescent="0.3">
      <c r="A23" s="30" t="s">
        <v>21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</row>
    <row r="24" spans="1:18" ht="27.9" customHeight="1" x14ac:dyDescent="0.3"/>
    <row r="25" spans="1:18" ht="27.9" customHeight="1" x14ac:dyDescent="0.3"/>
    <row r="26" spans="1:18" ht="27.9" customHeight="1" x14ac:dyDescent="0.3"/>
    <row r="27" spans="1:18" ht="27.9" customHeight="1" x14ac:dyDescent="0.3"/>
    <row r="28" spans="1:18" ht="36" customHeight="1" x14ac:dyDescent="0.3"/>
    <row r="29" spans="1:18" ht="36" customHeight="1" x14ac:dyDescent="0.3"/>
    <row r="30" spans="1:18" ht="36" customHeight="1" x14ac:dyDescent="0.3"/>
  </sheetData>
  <mergeCells count="6">
    <mergeCell ref="A23:R23"/>
    <mergeCell ref="A1:M2"/>
    <mergeCell ref="N2:P2"/>
    <mergeCell ref="Q2:R2"/>
    <mergeCell ref="A21:O21"/>
    <mergeCell ref="C22:E22"/>
  </mergeCells>
  <phoneticPr fontId="8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0355D-B917-4BB6-B124-80AF1E0A26EE}">
  <dimension ref="A1:R36"/>
  <sheetViews>
    <sheetView topLeftCell="A2" zoomScale="60" zoomScaleNormal="60" workbookViewId="0">
      <selection activeCell="B26" sqref="B26:C26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314</v>
      </c>
      <c r="C4" s="25" t="s">
        <v>213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315</v>
      </c>
      <c r="C5" s="25" t="s">
        <v>219</v>
      </c>
      <c r="D5" s="4"/>
      <c r="E5" s="4"/>
      <c r="F5" s="4"/>
      <c r="G5" s="4"/>
      <c r="H5" s="4"/>
      <c r="I5" s="4">
        <f t="shared" ref="I5:I20" si="3">SUM(D5:H5)</f>
        <v>0</v>
      </c>
      <c r="J5" s="4">
        <f t="shared" ref="J5:J20" si="4">SUM(P5/3)</f>
        <v>0</v>
      </c>
      <c r="K5" s="4"/>
      <c r="L5" s="4">
        <f t="shared" ref="L5:L20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20" si="6">AVERAGE(N5:O5)</f>
        <v>0</v>
      </c>
      <c r="R5" s="20">
        <f t="shared" ref="R5:R20" si="7">L5-Q5</f>
        <v>0</v>
      </c>
    </row>
    <row r="6" spans="1:18" ht="36.9" customHeight="1" x14ac:dyDescent="0.3">
      <c r="A6" s="4">
        <v>3</v>
      </c>
      <c r="B6" s="25" t="s">
        <v>222</v>
      </c>
      <c r="C6" s="25" t="s">
        <v>223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26" si="8">RANK(L6,$L$4:$L$5)</f>
        <v>1</v>
      </c>
      <c r="N6" s="4">
        <f t="shared" ref="N6:N20" si="9">MAX(D6:H6)</f>
        <v>0</v>
      </c>
      <c r="O6" s="4">
        <f t="shared" ref="O6:O20" si="10">MIN(D6:H6)</f>
        <v>0</v>
      </c>
      <c r="P6" s="17">
        <f t="shared" ref="P6:P20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316</v>
      </c>
      <c r="C7" s="25" t="s">
        <v>317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4">
        <v>5</v>
      </c>
      <c r="B8" s="25" t="s">
        <v>318</v>
      </c>
      <c r="C8" s="25" t="s">
        <v>229</v>
      </c>
      <c r="D8" s="4"/>
      <c r="E8" s="4"/>
      <c r="F8" s="4"/>
      <c r="G8" s="4"/>
      <c r="H8" s="4"/>
      <c r="I8" s="4">
        <f t="shared" si="3"/>
        <v>0</v>
      </c>
      <c r="J8" s="4">
        <f t="shared" si="4"/>
        <v>0</v>
      </c>
      <c r="K8" s="4"/>
      <c r="L8" s="4">
        <f t="shared" si="5"/>
        <v>0</v>
      </c>
      <c r="M8" s="4">
        <f t="shared" si="8"/>
        <v>1</v>
      </c>
      <c r="N8" s="4">
        <f t="shared" si="9"/>
        <v>0</v>
      </c>
      <c r="O8" s="4">
        <f t="shared" si="10"/>
        <v>0</v>
      </c>
      <c r="P8" s="17">
        <f t="shared" si="11"/>
        <v>0</v>
      </c>
      <c r="Q8" s="17">
        <f t="shared" si="6"/>
        <v>0</v>
      </c>
      <c r="R8" s="20">
        <f t="shared" si="7"/>
        <v>0</v>
      </c>
    </row>
    <row r="9" spans="1:18" ht="36.9" customHeight="1" x14ac:dyDescent="0.3">
      <c r="A9" s="4">
        <v>6</v>
      </c>
      <c r="B9" s="25" t="s">
        <v>320</v>
      </c>
      <c r="C9" s="25" t="s">
        <v>88</v>
      </c>
      <c r="D9" s="4"/>
      <c r="E9" s="4"/>
      <c r="F9" s="4"/>
      <c r="G9" s="4"/>
      <c r="H9" s="4"/>
      <c r="I9" s="4">
        <f t="shared" si="3"/>
        <v>0</v>
      </c>
      <c r="J9" s="4">
        <f t="shared" si="4"/>
        <v>0</v>
      </c>
      <c r="K9" s="4"/>
      <c r="L9" s="4">
        <f t="shared" si="5"/>
        <v>0</v>
      </c>
      <c r="M9" s="4">
        <f t="shared" si="8"/>
        <v>1</v>
      </c>
      <c r="N9" s="4">
        <f t="shared" si="9"/>
        <v>0</v>
      </c>
      <c r="O9" s="4">
        <f t="shared" si="10"/>
        <v>0</v>
      </c>
      <c r="P9" s="17">
        <f t="shared" si="11"/>
        <v>0</v>
      </c>
      <c r="Q9" s="17">
        <f t="shared" si="6"/>
        <v>0</v>
      </c>
      <c r="R9" s="20">
        <f t="shared" si="7"/>
        <v>0</v>
      </c>
    </row>
    <row r="10" spans="1:18" ht="36.9" customHeight="1" x14ac:dyDescent="0.3">
      <c r="A10" s="4">
        <v>7</v>
      </c>
      <c r="B10" s="25" t="s">
        <v>326</v>
      </c>
      <c r="C10" s="25" t="s">
        <v>235</v>
      </c>
      <c r="D10" s="4"/>
      <c r="E10" s="4"/>
      <c r="F10" s="4"/>
      <c r="G10" s="4"/>
      <c r="H10" s="4"/>
      <c r="I10" s="4">
        <f t="shared" si="3"/>
        <v>0</v>
      </c>
      <c r="J10" s="4">
        <f t="shared" si="4"/>
        <v>0</v>
      </c>
      <c r="K10" s="4"/>
      <c r="L10" s="4">
        <f t="shared" si="5"/>
        <v>0</v>
      </c>
      <c r="M10" s="4">
        <f t="shared" si="8"/>
        <v>1</v>
      </c>
      <c r="N10" s="4">
        <f t="shared" si="9"/>
        <v>0</v>
      </c>
      <c r="O10" s="4">
        <f t="shared" si="10"/>
        <v>0</v>
      </c>
      <c r="P10" s="17">
        <f t="shared" si="11"/>
        <v>0</v>
      </c>
      <c r="Q10" s="17">
        <f t="shared" si="6"/>
        <v>0</v>
      </c>
      <c r="R10" s="20">
        <f t="shared" si="7"/>
        <v>0</v>
      </c>
    </row>
    <row r="11" spans="1:18" ht="36.9" customHeight="1" x14ac:dyDescent="0.3">
      <c r="A11" s="4">
        <v>8</v>
      </c>
      <c r="B11" s="25" t="s">
        <v>230</v>
      </c>
      <c r="C11" s="25" t="s">
        <v>229</v>
      </c>
      <c r="D11" s="4"/>
      <c r="E11" s="4"/>
      <c r="F11" s="4"/>
      <c r="G11" s="4"/>
      <c r="H11" s="4"/>
      <c r="I11" s="4">
        <f t="shared" si="3"/>
        <v>0</v>
      </c>
      <c r="J11" s="4">
        <f t="shared" si="4"/>
        <v>0</v>
      </c>
      <c r="K11" s="4"/>
      <c r="L11" s="4">
        <f t="shared" si="5"/>
        <v>0</v>
      </c>
      <c r="M11" s="4">
        <f t="shared" si="8"/>
        <v>1</v>
      </c>
      <c r="N11" s="4">
        <f t="shared" si="9"/>
        <v>0</v>
      </c>
      <c r="O11" s="4">
        <f t="shared" si="10"/>
        <v>0</v>
      </c>
      <c r="P11" s="17">
        <f t="shared" si="11"/>
        <v>0</v>
      </c>
      <c r="Q11" s="17">
        <f t="shared" si="6"/>
        <v>0</v>
      </c>
      <c r="R11" s="20">
        <f t="shared" si="7"/>
        <v>0</v>
      </c>
    </row>
    <row r="12" spans="1:18" ht="36.9" customHeight="1" x14ac:dyDescent="0.3">
      <c r="A12" s="4">
        <v>9</v>
      </c>
      <c r="B12" s="25" t="s">
        <v>327</v>
      </c>
      <c r="C12" s="25" t="s">
        <v>221</v>
      </c>
      <c r="D12" s="4"/>
      <c r="E12" s="4"/>
      <c r="F12" s="4"/>
      <c r="G12" s="4"/>
      <c r="H12" s="4"/>
      <c r="I12" s="4">
        <f t="shared" si="3"/>
        <v>0</v>
      </c>
      <c r="J12" s="4">
        <f t="shared" si="4"/>
        <v>0</v>
      </c>
      <c r="K12" s="4"/>
      <c r="L12" s="4">
        <f t="shared" si="5"/>
        <v>0</v>
      </c>
      <c r="M12" s="4">
        <f t="shared" si="8"/>
        <v>1</v>
      </c>
      <c r="N12" s="4">
        <f t="shared" si="9"/>
        <v>0</v>
      </c>
      <c r="O12" s="4">
        <f t="shared" si="10"/>
        <v>0</v>
      </c>
      <c r="P12" s="17">
        <f t="shared" si="11"/>
        <v>0</v>
      </c>
      <c r="Q12" s="17">
        <f t="shared" si="6"/>
        <v>0</v>
      </c>
      <c r="R12" s="20">
        <f t="shared" si="7"/>
        <v>0</v>
      </c>
    </row>
    <row r="13" spans="1:18" ht="36.9" customHeight="1" x14ac:dyDescent="0.3">
      <c r="A13" s="4">
        <v>10</v>
      </c>
      <c r="B13" s="25" t="s">
        <v>189</v>
      </c>
      <c r="C13" s="25" t="s">
        <v>61</v>
      </c>
      <c r="D13" s="4"/>
      <c r="E13" s="4"/>
      <c r="F13" s="4"/>
      <c r="G13" s="4"/>
      <c r="H13" s="4"/>
      <c r="I13" s="4">
        <f t="shared" si="3"/>
        <v>0</v>
      </c>
      <c r="J13" s="4">
        <f t="shared" si="4"/>
        <v>0</v>
      </c>
      <c r="K13" s="4"/>
      <c r="L13" s="4">
        <f t="shared" si="5"/>
        <v>0</v>
      </c>
      <c r="M13" s="4">
        <f t="shared" si="8"/>
        <v>1</v>
      </c>
      <c r="N13" s="4">
        <f t="shared" si="9"/>
        <v>0</v>
      </c>
      <c r="O13" s="4">
        <f t="shared" si="10"/>
        <v>0</v>
      </c>
      <c r="P13" s="17">
        <f t="shared" si="11"/>
        <v>0</v>
      </c>
      <c r="Q13" s="17">
        <f t="shared" si="6"/>
        <v>0</v>
      </c>
      <c r="R13" s="20">
        <f t="shared" si="7"/>
        <v>0</v>
      </c>
    </row>
    <row r="14" spans="1:18" ht="36.9" customHeight="1" x14ac:dyDescent="0.3">
      <c r="A14" s="4">
        <v>11</v>
      </c>
      <c r="B14" s="25" t="s">
        <v>209</v>
      </c>
      <c r="C14" s="25" t="s">
        <v>210</v>
      </c>
      <c r="D14" s="4"/>
      <c r="E14" s="4"/>
      <c r="F14" s="4"/>
      <c r="G14" s="4"/>
      <c r="H14" s="4"/>
      <c r="I14" s="4">
        <f t="shared" si="3"/>
        <v>0</v>
      </c>
      <c r="J14" s="4">
        <f t="shared" si="4"/>
        <v>0</v>
      </c>
      <c r="K14" s="4"/>
      <c r="L14" s="4">
        <f t="shared" si="5"/>
        <v>0</v>
      </c>
      <c r="M14" s="4">
        <f t="shared" si="8"/>
        <v>1</v>
      </c>
      <c r="N14" s="4">
        <f t="shared" si="9"/>
        <v>0</v>
      </c>
      <c r="O14" s="4">
        <f t="shared" si="10"/>
        <v>0</v>
      </c>
      <c r="P14" s="17">
        <f t="shared" si="11"/>
        <v>0</v>
      </c>
      <c r="Q14" s="17">
        <f t="shared" si="6"/>
        <v>0</v>
      </c>
      <c r="R14" s="20">
        <f t="shared" si="7"/>
        <v>0</v>
      </c>
    </row>
    <row r="15" spans="1:18" ht="36.9" customHeight="1" x14ac:dyDescent="0.3">
      <c r="A15" s="4">
        <v>12</v>
      </c>
      <c r="B15" s="25" t="s">
        <v>211</v>
      </c>
      <c r="C15" s="25" t="s">
        <v>210</v>
      </c>
      <c r="D15" s="4"/>
      <c r="E15" s="4"/>
      <c r="F15" s="4"/>
      <c r="G15" s="4"/>
      <c r="H15" s="4"/>
      <c r="I15" s="4">
        <f t="shared" si="3"/>
        <v>0</v>
      </c>
      <c r="J15" s="4">
        <f t="shared" si="4"/>
        <v>0</v>
      </c>
      <c r="K15" s="4"/>
      <c r="L15" s="4">
        <f t="shared" si="5"/>
        <v>0</v>
      </c>
      <c r="M15" s="4">
        <f t="shared" si="8"/>
        <v>1</v>
      </c>
      <c r="N15" s="4">
        <f t="shared" si="9"/>
        <v>0</v>
      </c>
      <c r="O15" s="4">
        <f t="shared" si="10"/>
        <v>0</v>
      </c>
      <c r="P15" s="17">
        <f t="shared" si="11"/>
        <v>0</v>
      </c>
      <c r="Q15" s="17">
        <f t="shared" si="6"/>
        <v>0</v>
      </c>
      <c r="R15" s="20">
        <f t="shared" si="7"/>
        <v>0</v>
      </c>
    </row>
    <row r="16" spans="1:18" ht="36.9" customHeight="1" x14ac:dyDescent="0.3">
      <c r="A16" s="4">
        <v>13</v>
      </c>
      <c r="B16" s="25" t="s">
        <v>311</v>
      </c>
      <c r="C16" s="25" t="s">
        <v>245</v>
      </c>
      <c r="D16" s="4"/>
      <c r="E16" s="4"/>
      <c r="F16" s="4"/>
      <c r="G16" s="4"/>
      <c r="H16" s="4"/>
      <c r="I16" s="4">
        <f t="shared" si="3"/>
        <v>0</v>
      </c>
      <c r="J16" s="4">
        <f t="shared" si="4"/>
        <v>0</v>
      </c>
      <c r="K16" s="4"/>
      <c r="L16" s="4">
        <f t="shared" si="5"/>
        <v>0</v>
      </c>
      <c r="M16" s="4">
        <f t="shared" si="8"/>
        <v>1</v>
      </c>
      <c r="N16" s="4">
        <f t="shared" si="9"/>
        <v>0</v>
      </c>
      <c r="O16" s="4">
        <f t="shared" si="10"/>
        <v>0</v>
      </c>
      <c r="P16" s="17">
        <f t="shared" si="11"/>
        <v>0</v>
      </c>
      <c r="Q16" s="17">
        <f t="shared" si="6"/>
        <v>0</v>
      </c>
      <c r="R16" s="20">
        <f t="shared" si="7"/>
        <v>0</v>
      </c>
    </row>
    <row r="17" spans="1:18" ht="36.9" customHeight="1" x14ac:dyDescent="0.3">
      <c r="A17" s="4">
        <v>14</v>
      </c>
      <c r="B17" s="25" t="s">
        <v>312</v>
      </c>
      <c r="C17" s="25" t="s">
        <v>213</v>
      </c>
      <c r="D17" s="4"/>
      <c r="E17" s="4"/>
      <c r="F17" s="4"/>
      <c r="G17" s="4"/>
      <c r="H17" s="4"/>
      <c r="I17" s="4">
        <f t="shared" si="3"/>
        <v>0</v>
      </c>
      <c r="J17" s="4">
        <f t="shared" si="4"/>
        <v>0</v>
      </c>
      <c r="K17" s="4"/>
      <c r="L17" s="4">
        <f t="shared" si="5"/>
        <v>0</v>
      </c>
      <c r="M17" s="4">
        <f t="shared" si="8"/>
        <v>1</v>
      </c>
      <c r="N17" s="4">
        <f t="shared" si="9"/>
        <v>0</v>
      </c>
      <c r="O17" s="4">
        <f t="shared" si="10"/>
        <v>0</v>
      </c>
      <c r="P17" s="17">
        <f t="shared" si="11"/>
        <v>0</v>
      </c>
      <c r="Q17" s="17">
        <f t="shared" si="6"/>
        <v>0</v>
      </c>
      <c r="R17" s="20">
        <f t="shared" si="7"/>
        <v>0</v>
      </c>
    </row>
    <row r="18" spans="1:18" ht="36.9" customHeight="1" x14ac:dyDescent="0.3">
      <c r="A18" s="4">
        <v>15</v>
      </c>
      <c r="B18" s="25" t="s">
        <v>324</v>
      </c>
      <c r="C18" s="25" t="s">
        <v>90</v>
      </c>
      <c r="D18" s="4"/>
      <c r="E18" s="4"/>
      <c r="F18" s="4"/>
      <c r="G18" s="4"/>
      <c r="H18" s="4"/>
      <c r="I18" s="4">
        <f t="shared" si="3"/>
        <v>0</v>
      </c>
      <c r="J18" s="4">
        <f t="shared" si="4"/>
        <v>0</v>
      </c>
      <c r="K18" s="4"/>
      <c r="L18" s="4">
        <f t="shared" si="5"/>
        <v>0</v>
      </c>
      <c r="M18" s="4">
        <f t="shared" si="8"/>
        <v>1</v>
      </c>
      <c r="N18" s="4">
        <f t="shared" si="9"/>
        <v>0</v>
      </c>
      <c r="O18" s="4">
        <f t="shared" si="10"/>
        <v>0</v>
      </c>
      <c r="P18" s="17">
        <f t="shared" si="11"/>
        <v>0</v>
      </c>
      <c r="Q18" s="17">
        <f t="shared" si="6"/>
        <v>0</v>
      </c>
      <c r="R18" s="20">
        <f t="shared" si="7"/>
        <v>0</v>
      </c>
    </row>
    <row r="19" spans="1:18" ht="36.9" customHeight="1" x14ac:dyDescent="0.3">
      <c r="A19" s="4">
        <v>16</v>
      </c>
      <c r="B19" s="25" t="s">
        <v>199</v>
      </c>
      <c r="C19" s="25" t="s">
        <v>90</v>
      </c>
      <c r="D19" s="4"/>
      <c r="E19" s="4"/>
      <c r="F19" s="4"/>
      <c r="G19" s="4"/>
      <c r="H19" s="4"/>
      <c r="I19" s="4">
        <f t="shared" si="3"/>
        <v>0</v>
      </c>
      <c r="J19" s="4">
        <f t="shared" si="4"/>
        <v>0</v>
      </c>
      <c r="K19" s="4"/>
      <c r="L19" s="4">
        <f t="shared" si="5"/>
        <v>0</v>
      </c>
      <c r="M19" s="4">
        <f t="shared" si="8"/>
        <v>1</v>
      </c>
      <c r="N19" s="4">
        <f t="shared" si="9"/>
        <v>0</v>
      </c>
      <c r="O19" s="4">
        <f t="shared" si="10"/>
        <v>0</v>
      </c>
      <c r="P19" s="17">
        <f t="shared" si="11"/>
        <v>0</v>
      </c>
      <c r="Q19" s="17">
        <f t="shared" si="6"/>
        <v>0</v>
      </c>
      <c r="R19" s="20">
        <f t="shared" si="7"/>
        <v>0</v>
      </c>
    </row>
    <row r="20" spans="1:18" ht="36.9" customHeight="1" x14ac:dyDescent="0.3">
      <c r="A20" s="4">
        <v>17</v>
      </c>
      <c r="B20" s="25" t="s">
        <v>234</v>
      </c>
      <c r="C20" s="25" t="s">
        <v>235</v>
      </c>
      <c r="D20" s="4"/>
      <c r="E20" s="4"/>
      <c r="F20" s="4"/>
      <c r="G20" s="4"/>
      <c r="H20" s="4"/>
      <c r="I20" s="4">
        <f t="shared" si="3"/>
        <v>0</v>
      </c>
      <c r="J20" s="4">
        <f t="shared" si="4"/>
        <v>0</v>
      </c>
      <c r="K20" s="4"/>
      <c r="L20" s="4">
        <f t="shared" si="5"/>
        <v>0</v>
      </c>
      <c r="M20" s="4">
        <f t="shared" si="8"/>
        <v>1</v>
      </c>
      <c r="N20" s="4">
        <f t="shared" si="9"/>
        <v>0</v>
      </c>
      <c r="O20" s="4">
        <f t="shared" si="10"/>
        <v>0</v>
      </c>
      <c r="P20" s="17">
        <f t="shared" si="11"/>
        <v>0</v>
      </c>
      <c r="Q20" s="17">
        <f t="shared" si="6"/>
        <v>0</v>
      </c>
      <c r="R20" s="20">
        <f t="shared" si="7"/>
        <v>0</v>
      </c>
    </row>
    <row r="21" spans="1:18" ht="36.9" customHeight="1" x14ac:dyDescent="0.3">
      <c r="A21" s="4">
        <v>18</v>
      </c>
      <c r="B21" s="25" t="s">
        <v>319</v>
      </c>
      <c r="C21" s="25" t="s">
        <v>229</v>
      </c>
      <c r="D21" s="4"/>
      <c r="E21" s="4"/>
      <c r="F21" s="4"/>
      <c r="G21" s="4"/>
      <c r="H21" s="4"/>
      <c r="I21" s="4">
        <f t="shared" ref="I21:I24" si="12">SUM(D21:H21)</f>
        <v>0</v>
      </c>
      <c r="J21" s="4">
        <f t="shared" ref="J21:J24" si="13">SUM(P21/3)</f>
        <v>0</v>
      </c>
      <c r="K21" s="4"/>
      <c r="L21" s="4">
        <f t="shared" ref="L21:L24" si="14">SUM(J21:K21)</f>
        <v>0</v>
      </c>
      <c r="M21" s="4">
        <f t="shared" si="8"/>
        <v>1</v>
      </c>
      <c r="N21" s="4">
        <f t="shared" ref="N21:N24" si="15">MAX(D21:H21)</f>
        <v>0</v>
      </c>
      <c r="O21" s="4">
        <f t="shared" ref="O21:O24" si="16">MIN(D21:H21)</f>
        <v>0</v>
      </c>
      <c r="P21" s="17">
        <f t="shared" ref="P21:P24" si="17">SUM(I21-N21-O21)</f>
        <v>0</v>
      </c>
      <c r="Q21" s="17">
        <f t="shared" ref="Q21:Q24" si="18">AVERAGE(N21:O21)</f>
        <v>0</v>
      </c>
      <c r="R21" s="20">
        <f t="shared" ref="R21:R24" si="19">L21-Q21</f>
        <v>0</v>
      </c>
    </row>
    <row r="22" spans="1:18" ht="36.9" customHeight="1" x14ac:dyDescent="0.3">
      <c r="A22" s="4">
        <v>19</v>
      </c>
      <c r="B22" s="25" t="s">
        <v>321</v>
      </c>
      <c r="C22" s="25" t="s">
        <v>88</v>
      </c>
      <c r="D22" s="4"/>
      <c r="E22" s="4"/>
      <c r="F22" s="4"/>
      <c r="G22" s="4"/>
      <c r="H22" s="4"/>
      <c r="I22" s="4">
        <f t="shared" si="12"/>
        <v>0</v>
      </c>
      <c r="J22" s="4">
        <f t="shared" si="13"/>
        <v>0</v>
      </c>
      <c r="K22" s="4"/>
      <c r="L22" s="4">
        <f t="shared" si="14"/>
        <v>0</v>
      </c>
      <c r="M22" s="4">
        <f t="shared" si="8"/>
        <v>1</v>
      </c>
      <c r="N22" s="4">
        <f t="shared" si="15"/>
        <v>0</v>
      </c>
      <c r="O22" s="4">
        <f t="shared" si="16"/>
        <v>0</v>
      </c>
      <c r="P22" s="17">
        <f t="shared" si="17"/>
        <v>0</v>
      </c>
      <c r="Q22" s="17">
        <f t="shared" si="18"/>
        <v>0</v>
      </c>
      <c r="R22" s="20">
        <f t="shared" si="19"/>
        <v>0</v>
      </c>
    </row>
    <row r="23" spans="1:18" ht="36.9" customHeight="1" x14ac:dyDescent="0.3">
      <c r="A23" s="4">
        <v>20</v>
      </c>
      <c r="B23" s="25" t="s">
        <v>322</v>
      </c>
      <c r="C23" s="25" t="s">
        <v>221</v>
      </c>
      <c r="D23" s="4"/>
      <c r="E23" s="4"/>
      <c r="F23" s="4"/>
      <c r="G23" s="4"/>
      <c r="H23" s="4"/>
      <c r="I23" s="4">
        <f t="shared" si="12"/>
        <v>0</v>
      </c>
      <c r="J23" s="4">
        <f t="shared" si="13"/>
        <v>0</v>
      </c>
      <c r="K23" s="4"/>
      <c r="L23" s="4">
        <f t="shared" si="14"/>
        <v>0</v>
      </c>
      <c r="M23" s="4">
        <f t="shared" si="8"/>
        <v>1</v>
      </c>
      <c r="N23" s="4">
        <f t="shared" si="15"/>
        <v>0</v>
      </c>
      <c r="O23" s="4">
        <f t="shared" si="16"/>
        <v>0</v>
      </c>
      <c r="P23" s="17">
        <f t="shared" si="17"/>
        <v>0</v>
      </c>
      <c r="Q23" s="17">
        <f t="shared" si="18"/>
        <v>0</v>
      </c>
      <c r="R23" s="20">
        <f t="shared" si="19"/>
        <v>0</v>
      </c>
    </row>
    <row r="24" spans="1:18" ht="36.9" customHeight="1" x14ac:dyDescent="0.3">
      <c r="A24" s="4">
        <v>21</v>
      </c>
      <c r="B24" s="25" t="s">
        <v>313</v>
      </c>
      <c r="C24" s="25" t="s">
        <v>213</v>
      </c>
      <c r="D24" s="4"/>
      <c r="E24" s="4"/>
      <c r="F24" s="4"/>
      <c r="G24" s="4"/>
      <c r="H24" s="4"/>
      <c r="I24" s="4">
        <f t="shared" si="12"/>
        <v>0</v>
      </c>
      <c r="J24" s="4">
        <f t="shared" si="13"/>
        <v>0</v>
      </c>
      <c r="K24" s="4"/>
      <c r="L24" s="4">
        <f t="shared" si="14"/>
        <v>0</v>
      </c>
      <c r="M24" s="4">
        <f t="shared" si="8"/>
        <v>1</v>
      </c>
      <c r="N24" s="4">
        <f t="shared" si="15"/>
        <v>0</v>
      </c>
      <c r="O24" s="4">
        <f t="shared" si="16"/>
        <v>0</v>
      </c>
      <c r="P24" s="17">
        <f t="shared" si="17"/>
        <v>0</v>
      </c>
      <c r="Q24" s="17">
        <f t="shared" si="18"/>
        <v>0</v>
      </c>
      <c r="R24" s="20">
        <f t="shared" si="19"/>
        <v>0</v>
      </c>
    </row>
    <row r="25" spans="1:18" ht="36.9" customHeight="1" x14ac:dyDescent="0.3">
      <c r="A25" s="4">
        <v>22</v>
      </c>
      <c r="B25" s="25" t="s">
        <v>323</v>
      </c>
      <c r="C25" s="25" t="s">
        <v>90</v>
      </c>
      <c r="D25" s="4"/>
      <c r="E25" s="4"/>
      <c r="F25" s="4"/>
      <c r="G25" s="4"/>
      <c r="H25" s="4"/>
      <c r="I25" s="4">
        <f t="shared" ref="I25:I26" si="20">SUM(D25:H25)</f>
        <v>0</v>
      </c>
      <c r="J25" s="4">
        <f t="shared" ref="J25:J26" si="21">SUM(P25/3)</f>
        <v>0</v>
      </c>
      <c r="K25" s="4"/>
      <c r="L25" s="4">
        <f t="shared" ref="L25:L26" si="22">SUM(J25:K25)</f>
        <v>0</v>
      </c>
      <c r="M25" s="4">
        <f t="shared" si="8"/>
        <v>1</v>
      </c>
      <c r="N25" s="4">
        <f t="shared" ref="N25:N26" si="23">MAX(D25:H25)</f>
        <v>0</v>
      </c>
      <c r="O25" s="4">
        <f t="shared" ref="O25:O26" si="24">MIN(D25:H25)</f>
        <v>0</v>
      </c>
      <c r="P25" s="17">
        <f t="shared" ref="P25:P26" si="25">SUM(I25-N25-O25)</f>
        <v>0</v>
      </c>
      <c r="Q25" s="17">
        <f t="shared" ref="Q25:Q26" si="26">AVERAGE(N25:O25)</f>
        <v>0</v>
      </c>
      <c r="R25" s="20">
        <f t="shared" ref="R25:R26" si="27">L25-Q25</f>
        <v>0</v>
      </c>
    </row>
    <row r="26" spans="1:18" ht="36.9" customHeight="1" x14ac:dyDescent="0.3">
      <c r="A26" s="4">
        <v>23</v>
      </c>
      <c r="B26" s="25" t="s">
        <v>325</v>
      </c>
      <c r="C26" s="25" t="s">
        <v>235</v>
      </c>
      <c r="D26" s="4"/>
      <c r="E26" s="4"/>
      <c r="F26" s="4"/>
      <c r="G26" s="4"/>
      <c r="H26" s="4"/>
      <c r="I26" s="4">
        <f t="shared" si="20"/>
        <v>0</v>
      </c>
      <c r="J26" s="4">
        <f t="shared" si="21"/>
        <v>0</v>
      </c>
      <c r="K26" s="4"/>
      <c r="L26" s="4">
        <f t="shared" si="22"/>
        <v>0</v>
      </c>
      <c r="M26" s="4">
        <f t="shared" si="8"/>
        <v>1</v>
      </c>
      <c r="N26" s="4">
        <f t="shared" si="23"/>
        <v>0</v>
      </c>
      <c r="O26" s="4">
        <f t="shared" si="24"/>
        <v>0</v>
      </c>
      <c r="P26" s="17">
        <f t="shared" si="25"/>
        <v>0</v>
      </c>
      <c r="Q26" s="17">
        <f t="shared" si="26"/>
        <v>0</v>
      </c>
      <c r="R26" s="20">
        <f t="shared" si="27"/>
        <v>0</v>
      </c>
    </row>
    <row r="27" spans="1:18" ht="36.9" customHeight="1" x14ac:dyDescent="0.3">
      <c r="A27" s="27" t="s">
        <v>328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8"/>
      <c r="O27" s="28"/>
      <c r="R27" s="10"/>
    </row>
    <row r="28" spans="1:18" ht="36.9" customHeight="1" x14ac:dyDescent="0.3">
      <c r="C28" s="29" t="s">
        <v>19</v>
      </c>
      <c r="D28" s="29"/>
      <c r="E28" s="29"/>
    </row>
    <row r="29" spans="1:18" ht="36.9" customHeight="1" x14ac:dyDescent="0.3">
      <c r="A29" s="30" t="s">
        <v>21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 ht="27.9" customHeight="1" x14ac:dyDescent="0.3"/>
    <row r="31" spans="1:18" ht="27.9" customHeight="1" x14ac:dyDescent="0.3"/>
    <row r="32" spans="1:18" ht="27.9" customHeight="1" x14ac:dyDescent="0.3"/>
    <row r="33" ht="27.9" customHeight="1" x14ac:dyDescent="0.3"/>
    <row r="34" ht="36" customHeight="1" x14ac:dyDescent="0.3"/>
    <row r="35" ht="36" customHeight="1" x14ac:dyDescent="0.3"/>
    <row r="36" ht="36" customHeight="1" x14ac:dyDescent="0.3"/>
  </sheetData>
  <mergeCells count="6">
    <mergeCell ref="A29:R29"/>
    <mergeCell ref="A1:M2"/>
    <mergeCell ref="N2:P2"/>
    <mergeCell ref="Q2:R2"/>
    <mergeCell ref="A27:O27"/>
    <mergeCell ref="C28:E28"/>
  </mergeCells>
  <phoneticPr fontId="8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1DCCB-8339-4251-BB55-028EC3608CCF}">
  <dimension ref="A1:R37"/>
  <sheetViews>
    <sheetView zoomScale="50" zoomScaleNormal="50" workbookViewId="0">
      <selection activeCell="W26" sqref="W26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331</v>
      </c>
      <c r="C4" s="25" t="s">
        <v>61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332</v>
      </c>
      <c r="C5" s="25" t="s">
        <v>245</v>
      </c>
      <c r="D5" s="4"/>
      <c r="E5" s="4"/>
      <c r="F5" s="4"/>
      <c r="G5" s="4"/>
      <c r="H5" s="4"/>
      <c r="I5" s="4">
        <f t="shared" ref="I5:I26" si="3">SUM(D5:H5)</f>
        <v>0</v>
      </c>
      <c r="J5" s="4">
        <f t="shared" ref="J5:J26" si="4">SUM(P5/3)</f>
        <v>0</v>
      </c>
      <c r="K5" s="4"/>
      <c r="L5" s="4">
        <f t="shared" ref="L5:L26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26" si="6">AVERAGE(N5:O5)</f>
        <v>0</v>
      </c>
      <c r="R5" s="20">
        <f t="shared" ref="R5:R26" si="7">L5-Q5</f>
        <v>0</v>
      </c>
    </row>
    <row r="6" spans="1:18" ht="36.9" customHeight="1" x14ac:dyDescent="0.3">
      <c r="A6" s="4">
        <v>3</v>
      </c>
      <c r="B6" s="25" t="s">
        <v>333</v>
      </c>
      <c r="C6" s="25" t="s">
        <v>306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27" si="8">RANK(L6,$L$4:$L$5)</f>
        <v>1</v>
      </c>
      <c r="N6" s="4">
        <f t="shared" ref="N6:N26" si="9">MAX(D6:H6)</f>
        <v>0</v>
      </c>
      <c r="O6" s="4">
        <f t="shared" ref="O6:O26" si="10">MIN(D6:H6)</f>
        <v>0</v>
      </c>
      <c r="P6" s="17">
        <f t="shared" ref="P6:P26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334</v>
      </c>
      <c r="C7" s="25" t="s">
        <v>335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4">
        <v>5</v>
      </c>
      <c r="B8" s="25" t="s">
        <v>336</v>
      </c>
      <c r="C8" s="25" t="s">
        <v>70</v>
      </c>
      <c r="D8" s="4"/>
      <c r="E8" s="4"/>
      <c r="F8" s="4"/>
      <c r="G8" s="4"/>
      <c r="H8" s="4"/>
      <c r="I8" s="4">
        <f t="shared" si="3"/>
        <v>0</v>
      </c>
      <c r="J8" s="4">
        <f t="shared" si="4"/>
        <v>0</v>
      </c>
      <c r="K8" s="4"/>
      <c r="L8" s="4">
        <f t="shared" si="5"/>
        <v>0</v>
      </c>
      <c r="M8" s="4">
        <f t="shared" si="8"/>
        <v>1</v>
      </c>
      <c r="N8" s="4">
        <f t="shared" si="9"/>
        <v>0</v>
      </c>
      <c r="O8" s="4">
        <f t="shared" si="10"/>
        <v>0</v>
      </c>
      <c r="P8" s="17">
        <f t="shared" si="11"/>
        <v>0</v>
      </c>
      <c r="Q8" s="17">
        <f t="shared" si="6"/>
        <v>0</v>
      </c>
      <c r="R8" s="20">
        <f t="shared" si="7"/>
        <v>0</v>
      </c>
    </row>
    <row r="9" spans="1:18" ht="36.9" customHeight="1" x14ac:dyDescent="0.3">
      <c r="A9" s="4">
        <v>6</v>
      </c>
      <c r="B9" s="25" t="s">
        <v>341</v>
      </c>
      <c r="C9" s="25" t="s">
        <v>223</v>
      </c>
      <c r="D9" s="4"/>
      <c r="E9" s="4"/>
      <c r="F9" s="4"/>
      <c r="G9" s="4"/>
      <c r="H9" s="4"/>
      <c r="I9" s="4">
        <f t="shared" si="3"/>
        <v>0</v>
      </c>
      <c r="J9" s="4">
        <f t="shared" si="4"/>
        <v>0</v>
      </c>
      <c r="K9" s="4"/>
      <c r="L9" s="4">
        <f t="shared" si="5"/>
        <v>0</v>
      </c>
      <c r="M9" s="4">
        <f t="shared" si="8"/>
        <v>1</v>
      </c>
      <c r="N9" s="4">
        <f t="shared" si="9"/>
        <v>0</v>
      </c>
      <c r="O9" s="4">
        <f t="shared" si="10"/>
        <v>0</v>
      </c>
      <c r="P9" s="17">
        <f t="shared" si="11"/>
        <v>0</v>
      </c>
      <c r="Q9" s="17">
        <f t="shared" si="6"/>
        <v>0</v>
      </c>
      <c r="R9" s="20">
        <f t="shared" si="7"/>
        <v>0</v>
      </c>
    </row>
    <row r="10" spans="1:18" ht="36.9" customHeight="1" x14ac:dyDescent="0.3">
      <c r="A10" s="4">
        <v>7</v>
      </c>
      <c r="B10" s="25" t="s">
        <v>342</v>
      </c>
      <c r="C10" s="25" t="s">
        <v>256</v>
      </c>
      <c r="D10" s="4"/>
      <c r="E10" s="4"/>
      <c r="F10" s="4"/>
      <c r="G10" s="4"/>
      <c r="H10" s="4"/>
      <c r="I10" s="4">
        <f t="shared" si="3"/>
        <v>0</v>
      </c>
      <c r="J10" s="4">
        <f t="shared" si="4"/>
        <v>0</v>
      </c>
      <c r="K10" s="4"/>
      <c r="L10" s="4">
        <f t="shared" si="5"/>
        <v>0</v>
      </c>
      <c r="M10" s="4">
        <f t="shared" si="8"/>
        <v>1</v>
      </c>
      <c r="N10" s="4">
        <f t="shared" si="9"/>
        <v>0</v>
      </c>
      <c r="O10" s="4">
        <f t="shared" si="10"/>
        <v>0</v>
      </c>
      <c r="P10" s="17">
        <f t="shared" si="11"/>
        <v>0</v>
      </c>
      <c r="Q10" s="17">
        <f t="shared" si="6"/>
        <v>0</v>
      </c>
      <c r="R10" s="20">
        <f t="shared" si="7"/>
        <v>0</v>
      </c>
    </row>
    <row r="11" spans="1:18" ht="36.9" customHeight="1" x14ac:dyDescent="0.3">
      <c r="A11" s="4">
        <v>8</v>
      </c>
      <c r="B11" s="25" t="s">
        <v>343</v>
      </c>
      <c r="C11" s="25" t="s">
        <v>344</v>
      </c>
      <c r="D11" s="4"/>
      <c r="E11" s="4"/>
      <c r="F11" s="4"/>
      <c r="G11" s="4"/>
      <c r="H11" s="4"/>
      <c r="I11" s="4">
        <f t="shared" si="3"/>
        <v>0</v>
      </c>
      <c r="J11" s="4">
        <f t="shared" si="4"/>
        <v>0</v>
      </c>
      <c r="K11" s="4"/>
      <c r="L11" s="4">
        <f t="shared" si="5"/>
        <v>0</v>
      </c>
      <c r="M11" s="4">
        <f t="shared" si="8"/>
        <v>1</v>
      </c>
      <c r="N11" s="4">
        <f t="shared" si="9"/>
        <v>0</v>
      </c>
      <c r="O11" s="4">
        <f t="shared" si="10"/>
        <v>0</v>
      </c>
      <c r="P11" s="17">
        <f t="shared" si="11"/>
        <v>0</v>
      </c>
      <c r="Q11" s="17">
        <f t="shared" si="6"/>
        <v>0</v>
      </c>
      <c r="R11" s="20">
        <f t="shared" si="7"/>
        <v>0</v>
      </c>
    </row>
    <row r="12" spans="1:18" ht="36.9" customHeight="1" x14ac:dyDescent="0.3">
      <c r="A12" s="4">
        <v>9</v>
      </c>
      <c r="B12" s="25" t="s">
        <v>349</v>
      </c>
      <c r="C12" s="25" t="s">
        <v>229</v>
      </c>
      <c r="D12" s="4"/>
      <c r="E12" s="4"/>
      <c r="F12" s="4"/>
      <c r="G12" s="4"/>
      <c r="H12" s="4"/>
      <c r="I12" s="4">
        <f t="shared" si="3"/>
        <v>0</v>
      </c>
      <c r="J12" s="4">
        <f t="shared" si="4"/>
        <v>0</v>
      </c>
      <c r="K12" s="4"/>
      <c r="L12" s="4">
        <f t="shared" si="5"/>
        <v>0</v>
      </c>
      <c r="M12" s="4">
        <f t="shared" si="8"/>
        <v>1</v>
      </c>
      <c r="N12" s="4">
        <f t="shared" si="9"/>
        <v>0</v>
      </c>
      <c r="O12" s="4">
        <f t="shared" si="10"/>
        <v>0</v>
      </c>
      <c r="P12" s="17">
        <f t="shared" si="11"/>
        <v>0</v>
      </c>
      <c r="Q12" s="17">
        <f t="shared" si="6"/>
        <v>0</v>
      </c>
      <c r="R12" s="20">
        <f t="shared" si="7"/>
        <v>0</v>
      </c>
    </row>
    <row r="13" spans="1:18" ht="36.9" customHeight="1" x14ac:dyDescent="0.3">
      <c r="A13" s="4">
        <v>10</v>
      </c>
      <c r="B13" s="25" t="s">
        <v>350</v>
      </c>
      <c r="C13" s="25" t="s">
        <v>88</v>
      </c>
      <c r="D13" s="4"/>
      <c r="E13" s="4"/>
      <c r="F13" s="4"/>
      <c r="G13" s="4"/>
      <c r="H13" s="4"/>
      <c r="I13" s="4">
        <f t="shared" si="3"/>
        <v>0</v>
      </c>
      <c r="J13" s="4">
        <f t="shared" si="4"/>
        <v>0</v>
      </c>
      <c r="K13" s="4"/>
      <c r="L13" s="4">
        <f t="shared" si="5"/>
        <v>0</v>
      </c>
      <c r="M13" s="4">
        <f t="shared" si="8"/>
        <v>1</v>
      </c>
      <c r="N13" s="4">
        <f t="shared" si="9"/>
        <v>0</v>
      </c>
      <c r="O13" s="4">
        <f t="shared" si="10"/>
        <v>0</v>
      </c>
      <c r="P13" s="17">
        <f t="shared" si="11"/>
        <v>0</v>
      </c>
      <c r="Q13" s="17">
        <f t="shared" si="6"/>
        <v>0</v>
      </c>
      <c r="R13" s="20">
        <f t="shared" si="7"/>
        <v>0</v>
      </c>
    </row>
    <row r="14" spans="1:18" ht="36.9" customHeight="1" x14ac:dyDescent="0.3">
      <c r="A14" s="4">
        <v>11</v>
      </c>
      <c r="B14" s="25" t="s">
        <v>353</v>
      </c>
      <c r="C14" s="25" t="s">
        <v>90</v>
      </c>
      <c r="D14" s="4"/>
      <c r="E14" s="4"/>
      <c r="F14" s="4"/>
      <c r="G14" s="4"/>
      <c r="H14" s="4"/>
      <c r="I14" s="4">
        <f t="shared" si="3"/>
        <v>0</v>
      </c>
      <c r="J14" s="4">
        <f t="shared" si="4"/>
        <v>0</v>
      </c>
      <c r="K14" s="4"/>
      <c r="L14" s="4">
        <f t="shared" si="5"/>
        <v>0</v>
      </c>
      <c r="M14" s="4">
        <f t="shared" si="8"/>
        <v>1</v>
      </c>
      <c r="N14" s="4">
        <f t="shared" si="9"/>
        <v>0</v>
      </c>
      <c r="O14" s="4">
        <f t="shared" si="10"/>
        <v>0</v>
      </c>
      <c r="P14" s="17">
        <f t="shared" si="11"/>
        <v>0</v>
      </c>
      <c r="Q14" s="17">
        <f t="shared" si="6"/>
        <v>0</v>
      </c>
      <c r="R14" s="20">
        <f t="shared" si="7"/>
        <v>0</v>
      </c>
    </row>
    <row r="15" spans="1:18" ht="36.9" customHeight="1" x14ac:dyDescent="0.3">
      <c r="A15" s="4">
        <v>12</v>
      </c>
      <c r="B15" s="25" t="s">
        <v>354</v>
      </c>
      <c r="C15" s="25" t="s">
        <v>245</v>
      </c>
      <c r="D15" s="4"/>
      <c r="E15" s="4"/>
      <c r="F15" s="4"/>
      <c r="G15" s="4"/>
      <c r="H15" s="4"/>
      <c r="I15" s="4">
        <f t="shared" si="3"/>
        <v>0</v>
      </c>
      <c r="J15" s="4">
        <f t="shared" si="4"/>
        <v>0</v>
      </c>
      <c r="K15" s="4"/>
      <c r="L15" s="4">
        <f t="shared" si="5"/>
        <v>0</v>
      </c>
      <c r="M15" s="4">
        <f t="shared" si="8"/>
        <v>1</v>
      </c>
      <c r="N15" s="4">
        <f t="shared" si="9"/>
        <v>0</v>
      </c>
      <c r="O15" s="4">
        <f t="shared" si="10"/>
        <v>0</v>
      </c>
      <c r="P15" s="17">
        <f t="shared" si="11"/>
        <v>0</v>
      </c>
      <c r="Q15" s="17">
        <f t="shared" si="6"/>
        <v>0</v>
      </c>
      <c r="R15" s="20">
        <f t="shared" si="7"/>
        <v>0</v>
      </c>
    </row>
    <row r="16" spans="1:18" ht="36.9" customHeight="1" x14ac:dyDescent="0.3">
      <c r="A16" s="4">
        <v>13</v>
      </c>
      <c r="B16" s="25" t="s">
        <v>346</v>
      </c>
      <c r="C16" s="25" t="s">
        <v>344</v>
      </c>
      <c r="D16" s="4"/>
      <c r="E16" s="4"/>
      <c r="F16" s="4"/>
      <c r="G16" s="4"/>
      <c r="H16" s="4"/>
      <c r="I16" s="4">
        <f t="shared" si="3"/>
        <v>0</v>
      </c>
      <c r="J16" s="4">
        <f t="shared" si="4"/>
        <v>0</v>
      </c>
      <c r="K16" s="4"/>
      <c r="L16" s="4">
        <f t="shared" si="5"/>
        <v>0</v>
      </c>
      <c r="M16" s="4">
        <f t="shared" si="8"/>
        <v>1</v>
      </c>
      <c r="N16" s="4">
        <f t="shared" si="9"/>
        <v>0</v>
      </c>
      <c r="O16" s="4">
        <f t="shared" si="10"/>
        <v>0</v>
      </c>
      <c r="P16" s="17">
        <f t="shared" si="11"/>
        <v>0</v>
      </c>
      <c r="Q16" s="17">
        <f t="shared" si="6"/>
        <v>0</v>
      </c>
      <c r="R16" s="20">
        <f t="shared" si="7"/>
        <v>0</v>
      </c>
    </row>
    <row r="17" spans="1:18" ht="36.9" customHeight="1" x14ac:dyDescent="0.3">
      <c r="A17" s="4">
        <v>14</v>
      </c>
      <c r="B17" s="25" t="s">
        <v>347</v>
      </c>
      <c r="C17" s="25" t="s">
        <v>229</v>
      </c>
      <c r="D17" s="4"/>
      <c r="E17" s="4"/>
      <c r="F17" s="4"/>
      <c r="G17" s="4"/>
      <c r="H17" s="4"/>
      <c r="I17" s="4">
        <f t="shared" si="3"/>
        <v>0</v>
      </c>
      <c r="J17" s="4">
        <f t="shared" si="4"/>
        <v>0</v>
      </c>
      <c r="K17" s="4"/>
      <c r="L17" s="4">
        <f t="shared" si="5"/>
        <v>0</v>
      </c>
      <c r="M17" s="4">
        <f t="shared" si="8"/>
        <v>1</v>
      </c>
      <c r="N17" s="4">
        <f t="shared" si="9"/>
        <v>0</v>
      </c>
      <c r="O17" s="4">
        <f t="shared" si="10"/>
        <v>0</v>
      </c>
      <c r="P17" s="17">
        <f t="shared" si="11"/>
        <v>0</v>
      </c>
      <c r="Q17" s="17">
        <f t="shared" si="6"/>
        <v>0</v>
      </c>
      <c r="R17" s="20">
        <f t="shared" si="7"/>
        <v>0</v>
      </c>
    </row>
    <row r="18" spans="1:18" ht="36.9" customHeight="1" x14ac:dyDescent="0.3">
      <c r="A18" s="4">
        <v>15</v>
      </c>
      <c r="B18" s="25" t="s">
        <v>338</v>
      </c>
      <c r="C18" s="25" t="s">
        <v>317</v>
      </c>
      <c r="D18" s="4"/>
      <c r="E18" s="4"/>
      <c r="F18" s="4"/>
      <c r="G18" s="4"/>
      <c r="H18" s="4"/>
      <c r="I18" s="4">
        <f t="shared" si="3"/>
        <v>0</v>
      </c>
      <c r="J18" s="4">
        <f t="shared" si="4"/>
        <v>0</v>
      </c>
      <c r="K18" s="4"/>
      <c r="L18" s="4">
        <f t="shared" si="5"/>
        <v>0</v>
      </c>
      <c r="M18" s="4">
        <f t="shared" si="8"/>
        <v>1</v>
      </c>
      <c r="N18" s="4">
        <f t="shared" si="9"/>
        <v>0</v>
      </c>
      <c r="O18" s="4">
        <f t="shared" si="10"/>
        <v>0</v>
      </c>
      <c r="P18" s="17">
        <f t="shared" si="11"/>
        <v>0</v>
      </c>
      <c r="Q18" s="17">
        <f t="shared" si="6"/>
        <v>0</v>
      </c>
      <c r="R18" s="20">
        <f t="shared" si="7"/>
        <v>0</v>
      </c>
    </row>
    <row r="19" spans="1:18" ht="36.9" customHeight="1" x14ac:dyDescent="0.3">
      <c r="A19" s="4">
        <v>16</v>
      </c>
      <c r="B19" s="25" t="s">
        <v>150</v>
      </c>
      <c r="C19" s="25" t="s">
        <v>61</v>
      </c>
      <c r="D19" s="4"/>
      <c r="E19" s="4"/>
      <c r="F19" s="4"/>
      <c r="G19" s="4"/>
      <c r="H19" s="4"/>
      <c r="I19" s="4">
        <f t="shared" si="3"/>
        <v>0</v>
      </c>
      <c r="J19" s="4">
        <f t="shared" si="4"/>
        <v>0</v>
      </c>
      <c r="K19" s="4"/>
      <c r="L19" s="4">
        <f t="shared" si="5"/>
        <v>0</v>
      </c>
      <c r="M19" s="4">
        <f t="shared" si="8"/>
        <v>1</v>
      </c>
      <c r="N19" s="4">
        <f t="shared" si="9"/>
        <v>0</v>
      </c>
      <c r="O19" s="4">
        <f t="shared" si="10"/>
        <v>0</v>
      </c>
      <c r="P19" s="17">
        <f t="shared" si="11"/>
        <v>0</v>
      </c>
      <c r="Q19" s="17">
        <f t="shared" si="6"/>
        <v>0</v>
      </c>
      <c r="R19" s="20">
        <f t="shared" si="7"/>
        <v>0</v>
      </c>
    </row>
    <row r="20" spans="1:18" ht="36.9" customHeight="1" x14ac:dyDescent="0.3">
      <c r="A20" s="4">
        <v>17</v>
      </c>
      <c r="B20" s="25" t="s">
        <v>330</v>
      </c>
      <c r="C20" s="25" t="s">
        <v>61</v>
      </c>
      <c r="D20" s="4"/>
      <c r="E20" s="4"/>
      <c r="F20" s="4"/>
      <c r="G20" s="4"/>
      <c r="H20" s="4"/>
      <c r="I20" s="4">
        <f t="shared" si="3"/>
        <v>0</v>
      </c>
      <c r="J20" s="4">
        <f t="shared" si="4"/>
        <v>0</v>
      </c>
      <c r="K20" s="4"/>
      <c r="L20" s="4">
        <f t="shared" si="5"/>
        <v>0</v>
      </c>
      <c r="M20" s="4">
        <f t="shared" si="8"/>
        <v>1</v>
      </c>
      <c r="N20" s="4">
        <f t="shared" si="9"/>
        <v>0</v>
      </c>
      <c r="O20" s="4">
        <f t="shared" si="10"/>
        <v>0</v>
      </c>
      <c r="P20" s="17">
        <f t="shared" si="11"/>
        <v>0</v>
      </c>
      <c r="Q20" s="17">
        <f t="shared" si="6"/>
        <v>0</v>
      </c>
      <c r="R20" s="20">
        <f t="shared" si="7"/>
        <v>0</v>
      </c>
    </row>
    <row r="21" spans="1:18" ht="36.9" customHeight="1" x14ac:dyDescent="0.3">
      <c r="A21" s="4">
        <v>18</v>
      </c>
      <c r="B21" s="25" t="s">
        <v>339</v>
      </c>
      <c r="C21" s="25" t="s">
        <v>223</v>
      </c>
      <c r="D21" s="4"/>
      <c r="E21" s="4"/>
      <c r="F21" s="4"/>
      <c r="G21" s="4"/>
      <c r="H21" s="4"/>
      <c r="I21" s="4">
        <f t="shared" si="3"/>
        <v>0</v>
      </c>
      <c r="J21" s="4">
        <f t="shared" si="4"/>
        <v>0</v>
      </c>
      <c r="K21" s="4"/>
      <c r="L21" s="4">
        <f t="shared" si="5"/>
        <v>0</v>
      </c>
      <c r="M21" s="4">
        <f t="shared" si="8"/>
        <v>1</v>
      </c>
      <c r="N21" s="4">
        <f t="shared" si="9"/>
        <v>0</v>
      </c>
      <c r="O21" s="4">
        <f t="shared" si="10"/>
        <v>0</v>
      </c>
      <c r="P21" s="17">
        <f t="shared" si="11"/>
        <v>0</v>
      </c>
      <c r="Q21" s="17">
        <f t="shared" si="6"/>
        <v>0</v>
      </c>
      <c r="R21" s="20">
        <f t="shared" si="7"/>
        <v>0</v>
      </c>
    </row>
    <row r="22" spans="1:18" ht="36.9" customHeight="1" x14ac:dyDescent="0.3">
      <c r="A22" s="4">
        <v>19</v>
      </c>
      <c r="B22" s="25" t="s">
        <v>351</v>
      </c>
      <c r="C22" s="25" t="s">
        <v>88</v>
      </c>
      <c r="D22" s="4"/>
      <c r="E22" s="4"/>
      <c r="F22" s="4"/>
      <c r="G22" s="4"/>
      <c r="H22" s="4"/>
      <c r="I22" s="4">
        <f t="shared" si="3"/>
        <v>0</v>
      </c>
      <c r="J22" s="4">
        <f t="shared" si="4"/>
        <v>0</v>
      </c>
      <c r="K22" s="4"/>
      <c r="L22" s="4">
        <f t="shared" si="5"/>
        <v>0</v>
      </c>
      <c r="M22" s="4">
        <f t="shared" si="8"/>
        <v>1</v>
      </c>
      <c r="N22" s="4">
        <f t="shared" si="9"/>
        <v>0</v>
      </c>
      <c r="O22" s="4">
        <f t="shared" si="10"/>
        <v>0</v>
      </c>
      <c r="P22" s="17">
        <f t="shared" si="11"/>
        <v>0</v>
      </c>
      <c r="Q22" s="17">
        <f t="shared" si="6"/>
        <v>0</v>
      </c>
      <c r="R22" s="20">
        <f t="shared" si="7"/>
        <v>0</v>
      </c>
    </row>
    <row r="23" spans="1:18" ht="36.9" customHeight="1" x14ac:dyDescent="0.3">
      <c r="A23" s="4">
        <v>20</v>
      </c>
      <c r="B23" s="25" t="s">
        <v>352</v>
      </c>
      <c r="C23" s="25" t="s">
        <v>90</v>
      </c>
      <c r="D23" s="4"/>
      <c r="E23" s="4"/>
      <c r="F23" s="4"/>
      <c r="G23" s="4"/>
      <c r="H23" s="4"/>
      <c r="I23" s="4">
        <f t="shared" si="3"/>
        <v>0</v>
      </c>
      <c r="J23" s="4">
        <f t="shared" si="4"/>
        <v>0</v>
      </c>
      <c r="K23" s="4"/>
      <c r="L23" s="4">
        <f t="shared" si="5"/>
        <v>0</v>
      </c>
      <c r="M23" s="4">
        <f t="shared" si="8"/>
        <v>1</v>
      </c>
      <c r="N23" s="4">
        <f t="shared" si="9"/>
        <v>0</v>
      </c>
      <c r="O23" s="4">
        <f t="shared" si="10"/>
        <v>0</v>
      </c>
      <c r="P23" s="17">
        <f t="shared" si="11"/>
        <v>0</v>
      </c>
      <c r="Q23" s="17">
        <f t="shared" si="6"/>
        <v>0</v>
      </c>
      <c r="R23" s="20">
        <f t="shared" si="7"/>
        <v>0</v>
      </c>
    </row>
    <row r="24" spans="1:18" ht="36.9" customHeight="1" x14ac:dyDescent="0.3">
      <c r="A24" s="4">
        <v>21</v>
      </c>
      <c r="B24" s="25" t="s">
        <v>340</v>
      </c>
      <c r="C24" s="25" t="s">
        <v>223</v>
      </c>
      <c r="D24" s="4"/>
      <c r="E24" s="4"/>
      <c r="F24" s="4"/>
      <c r="G24" s="4"/>
      <c r="H24" s="4"/>
      <c r="I24" s="4">
        <f t="shared" si="3"/>
        <v>0</v>
      </c>
      <c r="J24" s="4">
        <f t="shared" si="4"/>
        <v>0</v>
      </c>
      <c r="K24" s="4"/>
      <c r="L24" s="4">
        <f t="shared" si="5"/>
        <v>0</v>
      </c>
      <c r="M24" s="4">
        <f t="shared" si="8"/>
        <v>1</v>
      </c>
      <c r="N24" s="4">
        <f t="shared" si="9"/>
        <v>0</v>
      </c>
      <c r="O24" s="4">
        <f t="shared" si="10"/>
        <v>0</v>
      </c>
      <c r="P24" s="17">
        <f t="shared" si="11"/>
        <v>0</v>
      </c>
      <c r="Q24" s="17">
        <f t="shared" si="6"/>
        <v>0</v>
      </c>
      <c r="R24" s="20">
        <f t="shared" si="7"/>
        <v>0</v>
      </c>
    </row>
    <row r="25" spans="1:18" ht="36.9" customHeight="1" x14ac:dyDescent="0.3">
      <c r="A25" s="4">
        <v>22</v>
      </c>
      <c r="B25" s="25" t="s">
        <v>348</v>
      </c>
      <c r="C25" s="25" t="s">
        <v>229</v>
      </c>
      <c r="D25" s="4"/>
      <c r="E25" s="4"/>
      <c r="F25" s="4"/>
      <c r="G25" s="4"/>
      <c r="H25" s="4"/>
      <c r="I25" s="4">
        <f t="shared" si="3"/>
        <v>0</v>
      </c>
      <c r="J25" s="4">
        <f t="shared" si="4"/>
        <v>0</v>
      </c>
      <c r="K25" s="4"/>
      <c r="L25" s="4">
        <f t="shared" si="5"/>
        <v>0</v>
      </c>
      <c r="M25" s="4">
        <f t="shared" si="8"/>
        <v>1</v>
      </c>
      <c r="N25" s="4">
        <f t="shared" si="9"/>
        <v>0</v>
      </c>
      <c r="O25" s="4">
        <f t="shared" si="10"/>
        <v>0</v>
      </c>
      <c r="P25" s="17">
        <f t="shared" si="11"/>
        <v>0</v>
      </c>
      <c r="Q25" s="17">
        <f t="shared" si="6"/>
        <v>0</v>
      </c>
      <c r="R25" s="20">
        <f t="shared" si="7"/>
        <v>0</v>
      </c>
    </row>
    <row r="26" spans="1:18" ht="36.9" customHeight="1" x14ac:dyDescent="0.3">
      <c r="A26" s="4">
        <v>23</v>
      </c>
      <c r="B26" s="25" t="s">
        <v>337</v>
      </c>
      <c r="C26" s="25" t="s">
        <v>70</v>
      </c>
      <c r="D26" s="4"/>
      <c r="E26" s="4"/>
      <c r="F26" s="4"/>
      <c r="G26" s="4"/>
      <c r="H26" s="4"/>
      <c r="I26" s="4">
        <f t="shared" si="3"/>
        <v>0</v>
      </c>
      <c r="J26" s="4">
        <f t="shared" si="4"/>
        <v>0</v>
      </c>
      <c r="K26" s="4"/>
      <c r="L26" s="4">
        <f t="shared" si="5"/>
        <v>0</v>
      </c>
      <c r="M26" s="4">
        <f t="shared" si="8"/>
        <v>1</v>
      </c>
      <c r="N26" s="4">
        <f t="shared" si="9"/>
        <v>0</v>
      </c>
      <c r="O26" s="4">
        <f t="shared" si="10"/>
        <v>0</v>
      </c>
      <c r="P26" s="17">
        <f t="shared" si="11"/>
        <v>0</v>
      </c>
      <c r="Q26" s="17">
        <f t="shared" si="6"/>
        <v>0</v>
      </c>
      <c r="R26" s="20">
        <f t="shared" si="7"/>
        <v>0</v>
      </c>
    </row>
    <row r="27" spans="1:18" ht="36.9" customHeight="1" x14ac:dyDescent="0.3">
      <c r="A27" s="4">
        <v>24</v>
      </c>
      <c r="B27" s="25" t="s">
        <v>345</v>
      </c>
      <c r="C27" s="25" t="s">
        <v>344</v>
      </c>
      <c r="D27" s="4"/>
      <c r="E27" s="4"/>
      <c r="F27" s="4"/>
      <c r="G27" s="4"/>
      <c r="H27" s="4"/>
      <c r="I27" s="4">
        <f t="shared" ref="I27" si="12">SUM(D27:H27)</f>
        <v>0</v>
      </c>
      <c r="J27" s="4">
        <f t="shared" ref="J27" si="13">SUM(P27/3)</f>
        <v>0</v>
      </c>
      <c r="K27" s="4"/>
      <c r="L27" s="4">
        <f t="shared" ref="L27" si="14">SUM(J27:K27)</f>
        <v>0</v>
      </c>
      <c r="M27" s="4">
        <f t="shared" si="8"/>
        <v>1</v>
      </c>
      <c r="N27" s="4">
        <f t="shared" ref="N27" si="15">MAX(D27:H27)</f>
        <v>0</v>
      </c>
      <c r="O27" s="4">
        <f t="shared" ref="O27" si="16">MIN(D27:H27)</f>
        <v>0</v>
      </c>
      <c r="P27" s="17">
        <f t="shared" ref="P27" si="17">SUM(I27-N27-O27)</f>
        <v>0</v>
      </c>
      <c r="Q27" s="17">
        <f t="shared" ref="Q27" si="18">AVERAGE(N27:O27)</f>
        <v>0</v>
      </c>
      <c r="R27" s="20">
        <f t="shared" ref="R27" si="19">L27-Q27</f>
        <v>0</v>
      </c>
    </row>
    <row r="28" spans="1:18" ht="36.9" customHeight="1" x14ac:dyDescent="0.3">
      <c r="A28" s="27" t="s">
        <v>355</v>
      </c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8"/>
      <c r="O28" s="28"/>
      <c r="R28" s="10"/>
    </row>
    <row r="29" spans="1:18" ht="36.9" customHeight="1" x14ac:dyDescent="0.3">
      <c r="C29" s="29" t="s">
        <v>19</v>
      </c>
      <c r="D29" s="29"/>
      <c r="E29" s="29"/>
    </row>
    <row r="30" spans="1:18" ht="36.9" customHeight="1" x14ac:dyDescent="0.3">
      <c r="A30" s="30" t="s">
        <v>21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</row>
    <row r="31" spans="1:18" ht="27.9" customHeight="1" x14ac:dyDescent="0.3"/>
    <row r="32" spans="1:18" ht="27.9" customHeight="1" x14ac:dyDescent="0.3"/>
    <row r="33" ht="27.9" customHeight="1" x14ac:dyDescent="0.3"/>
    <row r="34" ht="27.9" customHeight="1" x14ac:dyDescent="0.3"/>
    <row r="35" ht="36" customHeight="1" x14ac:dyDescent="0.3"/>
    <row r="36" ht="36" customHeight="1" x14ac:dyDescent="0.3"/>
    <row r="37" ht="36" customHeight="1" x14ac:dyDescent="0.3"/>
  </sheetData>
  <mergeCells count="6">
    <mergeCell ref="A30:R30"/>
    <mergeCell ref="A1:M2"/>
    <mergeCell ref="N2:P2"/>
    <mergeCell ref="Q2:R2"/>
    <mergeCell ref="A28:O28"/>
    <mergeCell ref="C29:E29"/>
  </mergeCells>
  <phoneticPr fontId="8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C9699-E018-47DE-B2F1-B2971D44F534}">
  <dimension ref="A1:R36"/>
  <sheetViews>
    <sheetView topLeftCell="A2" zoomScale="60" zoomScaleNormal="60" workbookViewId="0">
      <selection activeCell="V23" sqref="V23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375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164</v>
      </c>
      <c r="C4" s="25" t="s">
        <v>61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97</v>
      </c>
      <c r="C5" s="25" t="s">
        <v>61</v>
      </c>
      <c r="D5" s="4"/>
      <c r="E5" s="4"/>
      <c r="F5" s="4"/>
      <c r="G5" s="4"/>
      <c r="H5" s="4"/>
      <c r="I5" s="4">
        <f t="shared" ref="I5:I26" si="3">SUM(D5:H5)</f>
        <v>0</v>
      </c>
      <c r="J5" s="4">
        <f t="shared" ref="J5:J26" si="4">SUM(P5/3)</f>
        <v>0</v>
      </c>
      <c r="K5" s="4"/>
      <c r="L5" s="4">
        <f t="shared" ref="L5:L26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26" si="6">AVERAGE(N5:O5)</f>
        <v>0</v>
      </c>
      <c r="R5" s="20">
        <f t="shared" ref="R5:R26" si="7">L5-Q5</f>
        <v>0</v>
      </c>
    </row>
    <row r="6" spans="1:18" ht="36.9" customHeight="1" x14ac:dyDescent="0.3">
      <c r="A6" s="4">
        <v>3</v>
      </c>
      <c r="B6" s="25" t="s">
        <v>357</v>
      </c>
      <c r="C6" s="25" t="s">
        <v>215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26" si="8">RANK(L6,$L$4:$L$5)</f>
        <v>1</v>
      </c>
      <c r="N6" s="4">
        <f t="shared" ref="N6:N26" si="9">MAX(D6:H6)</f>
        <v>0</v>
      </c>
      <c r="O6" s="4">
        <f t="shared" ref="O6:O26" si="10">MIN(D6:H6)</f>
        <v>0</v>
      </c>
      <c r="P6" s="17">
        <f t="shared" ref="P6:P26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104</v>
      </c>
      <c r="C7" s="25" t="s">
        <v>103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4">
        <v>5</v>
      </c>
      <c r="B8" s="25" t="s">
        <v>361</v>
      </c>
      <c r="C8" s="25" t="s">
        <v>223</v>
      </c>
      <c r="D8" s="4"/>
      <c r="E8" s="4"/>
      <c r="F8" s="4"/>
      <c r="G8" s="4"/>
      <c r="H8" s="4"/>
      <c r="I8" s="4">
        <f t="shared" si="3"/>
        <v>0</v>
      </c>
      <c r="J8" s="4">
        <f t="shared" si="4"/>
        <v>0</v>
      </c>
      <c r="K8" s="4"/>
      <c r="L8" s="4">
        <f t="shared" si="5"/>
        <v>0</v>
      </c>
      <c r="M8" s="4">
        <f t="shared" si="8"/>
        <v>1</v>
      </c>
      <c r="N8" s="4">
        <f t="shared" si="9"/>
        <v>0</v>
      </c>
      <c r="O8" s="4">
        <f t="shared" si="10"/>
        <v>0</v>
      </c>
      <c r="P8" s="17">
        <f t="shared" si="11"/>
        <v>0</v>
      </c>
      <c r="Q8" s="17">
        <f t="shared" si="6"/>
        <v>0</v>
      </c>
      <c r="R8" s="20">
        <f t="shared" si="7"/>
        <v>0</v>
      </c>
    </row>
    <row r="9" spans="1:18" ht="36.9" customHeight="1" x14ac:dyDescent="0.3">
      <c r="A9" s="4">
        <v>6</v>
      </c>
      <c r="B9" s="25" t="s">
        <v>366</v>
      </c>
      <c r="C9" s="25" t="s">
        <v>225</v>
      </c>
      <c r="D9" s="4"/>
      <c r="E9" s="4"/>
      <c r="F9" s="4"/>
      <c r="G9" s="4"/>
      <c r="H9" s="4"/>
      <c r="I9" s="4">
        <f t="shared" si="3"/>
        <v>0</v>
      </c>
      <c r="J9" s="4">
        <f t="shared" si="4"/>
        <v>0</v>
      </c>
      <c r="K9" s="4"/>
      <c r="L9" s="4">
        <f t="shared" si="5"/>
        <v>0</v>
      </c>
      <c r="M9" s="4">
        <f t="shared" si="8"/>
        <v>1</v>
      </c>
      <c r="N9" s="4">
        <f t="shared" si="9"/>
        <v>0</v>
      </c>
      <c r="O9" s="4">
        <f t="shared" si="10"/>
        <v>0</v>
      </c>
      <c r="P9" s="17">
        <f t="shared" si="11"/>
        <v>0</v>
      </c>
      <c r="Q9" s="17">
        <f t="shared" si="6"/>
        <v>0</v>
      </c>
      <c r="R9" s="20">
        <f t="shared" si="7"/>
        <v>0</v>
      </c>
    </row>
    <row r="10" spans="1:18" ht="36.9" customHeight="1" x14ac:dyDescent="0.3">
      <c r="A10" s="4">
        <v>7</v>
      </c>
      <c r="B10" s="25" t="s">
        <v>367</v>
      </c>
      <c r="C10" s="25" t="s">
        <v>317</v>
      </c>
      <c r="D10" s="4"/>
      <c r="E10" s="4"/>
      <c r="F10" s="4"/>
      <c r="G10" s="4"/>
      <c r="H10" s="4"/>
      <c r="I10" s="4">
        <f t="shared" si="3"/>
        <v>0</v>
      </c>
      <c r="J10" s="4">
        <f t="shared" si="4"/>
        <v>0</v>
      </c>
      <c r="K10" s="4"/>
      <c r="L10" s="4">
        <f t="shared" si="5"/>
        <v>0</v>
      </c>
      <c r="M10" s="4">
        <f t="shared" si="8"/>
        <v>1</v>
      </c>
      <c r="N10" s="4">
        <f t="shared" si="9"/>
        <v>0</v>
      </c>
      <c r="O10" s="4">
        <f t="shared" si="10"/>
        <v>0</v>
      </c>
      <c r="P10" s="17">
        <f t="shared" si="11"/>
        <v>0</v>
      </c>
      <c r="Q10" s="17">
        <f t="shared" si="6"/>
        <v>0</v>
      </c>
      <c r="R10" s="20">
        <f t="shared" si="7"/>
        <v>0</v>
      </c>
    </row>
    <row r="11" spans="1:18" ht="36.9" customHeight="1" x14ac:dyDescent="0.3">
      <c r="A11" s="4">
        <v>8</v>
      </c>
      <c r="B11" s="25" t="s">
        <v>368</v>
      </c>
      <c r="C11" s="25" t="s">
        <v>344</v>
      </c>
      <c r="D11" s="4"/>
      <c r="E11" s="4"/>
      <c r="F11" s="4"/>
      <c r="G11" s="4"/>
      <c r="H11" s="4"/>
      <c r="I11" s="4">
        <f t="shared" si="3"/>
        <v>0</v>
      </c>
      <c r="J11" s="4">
        <f t="shared" si="4"/>
        <v>0</v>
      </c>
      <c r="K11" s="4"/>
      <c r="L11" s="4">
        <f t="shared" si="5"/>
        <v>0</v>
      </c>
      <c r="M11" s="4">
        <f t="shared" si="8"/>
        <v>1</v>
      </c>
      <c r="N11" s="4">
        <f t="shared" si="9"/>
        <v>0</v>
      </c>
      <c r="O11" s="4">
        <f t="shared" si="10"/>
        <v>0</v>
      </c>
      <c r="P11" s="17">
        <f t="shared" si="11"/>
        <v>0</v>
      </c>
      <c r="Q11" s="17">
        <f t="shared" si="6"/>
        <v>0</v>
      </c>
      <c r="R11" s="20">
        <f t="shared" si="7"/>
        <v>0</v>
      </c>
    </row>
    <row r="12" spans="1:18" ht="36.9" customHeight="1" x14ac:dyDescent="0.3">
      <c r="A12" s="4">
        <v>9</v>
      </c>
      <c r="B12" s="25" t="s">
        <v>363</v>
      </c>
      <c r="C12" s="25" t="s">
        <v>223</v>
      </c>
      <c r="D12" s="4"/>
      <c r="E12" s="4"/>
      <c r="F12" s="4"/>
      <c r="G12" s="4"/>
      <c r="H12" s="4"/>
      <c r="I12" s="4">
        <f t="shared" si="3"/>
        <v>0</v>
      </c>
      <c r="J12" s="4">
        <f t="shared" si="4"/>
        <v>0</v>
      </c>
      <c r="K12" s="4"/>
      <c r="L12" s="4">
        <f t="shared" si="5"/>
        <v>0</v>
      </c>
      <c r="M12" s="4">
        <f t="shared" si="8"/>
        <v>1</v>
      </c>
      <c r="N12" s="4">
        <f t="shared" si="9"/>
        <v>0</v>
      </c>
      <c r="O12" s="4">
        <f t="shared" si="10"/>
        <v>0</v>
      </c>
      <c r="P12" s="17">
        <f t="shared" si="11"/>
        <v>0</v>
      </c>
      <c r="Q12" s="17">
        <f t="shared" si="6"/>
        <v>0</v>
      </c>
      <c r="R12" s="20">
        <f t="shared" si="7"/>
        <v>0</v>
      </c>
    </row>
    <row r="13" spans="1:18" ht="36.9" customHeight="1" x14ac:dyDescent="0.3">
      <c r="A13" s="4">
        <v>10</v>
      </c>
      <c r="B13" s="25" t="s">
        <v>364</v>
      </c>
      <c r="C13" s="25" t="s">
        <v>317</v>
      </c>
      <c r="D13" s="4"/>
      <c r="E13" s="4"/>
      <c r="F13" s="4"/>
      <c r="G13" s="4"/>
      <c r="H13" s="4"/>
      <c r="I13" s="4">
        <f t="shared" si="3"/>
        <v>0</v>
      </c>
      <c r="J13" s="4">
        <f t="shared" si="4"/>
        <v>0</v>
      </c>
      <c r="K13" s="4"/>
      <c r="L13" s="4">
        <f t="shared" si="5"/>
        <v>0</v>
      </c>
      <c r="M13" s="4">
        <f t="shared" si="8"/>
        <v>1</v>
      </c>
      <c r="N13" s="4">
        <f t="shared" si="9"/>
        <v>0</v>
      </c>
      <c r="O13" s="4">
        <f t="shared" si="10"/>
        <v>0</v>
      </c>
      <c r="P13" s="17">
        <f t="shared" si="11"/>
        <v>0</v>
      </c>
      <c r="Q13" s="17">
        <f t="shared" si="6"/>
        <v>0</v>
      </c>
      <c r="R13" s="20">
        <f t="shared" si="7"/>
        <v>0</v>
      </c>
    </row>
    <row r="14" spans="1:18" ht="36.9" customHeight="1" x14ac:dyDescent="0.3">
      <c r="A14" s="4">
        <v>11</v>
      </c>
      <c r="B14" s="25" t="s">
        <v>365</v>
      </c>
      <c r="C14" s="25" t="s">
        <v>306</v>
      </c>
      <c r="D14" s="4"/>
      <c r="E14" s="4"/>
      <c r="F14" s="4"/>
      <c r="G14" s="4"/>
      <c r="H14" s="4"/>
      <c r="I14" s="4">
        <f t="shared" si="3"/>
        <v>0</v>
      </c>
      <c r="J14" s="4">
        <f t="shared" si="4"/>
        <v>0</v>
      </c>
      <c r="K14" s="4"/>
      <c r="L14" s="4">
        <f t="shared" si="5"/>
        <v>0</v>
      </c>
      <c r="M14" s="4">
        <f t="shared" si="8"/>
        <v>1</v>
      </c>
      <c r="N14" s="4">
        <f t="shared" si="9"/>
        <v>0</v>
      </c>
      <c r="O14" s="4">
        <f t="shared" si="10"/>
        <v>0</v>
      </c>
      <c r="P14" s="17">
        <f t="shared" si="11"/>
        <v>0</v>
      </c>
      <c r="Q14" s="17">
        <f t="shared" si="6"/>
        <v>0</v>
      </c>
      <c r="R14" s="20">
        <f t="shared" si="7"/>
        <v>0</v>
      </c>
    </row>
    <row r="15" spans="1:18" ht="36.9" customHeight="1" x14ac:dyDescent="0.3">
      <c r="A15" s="4">
        <v>12</v>
      </c>
      <c r="B15" s="25" t="s">
        <v>372</v>
      </c>
      <c r="C15" s="25" t="s">
        <v>90</v>
      </c>
      <c r="D15" s="4"/>
      <c r="E15" s="4"/>
      <c r="F15" s="4"/>
      <c r="G15" s="4"/>
      <c r="H15" s="4"/>
      <c r="I15" s="4">
        <f t="shared" si="3"/>
        <v>0</v>
      </c>
      <c r="J15" s="4">
        <f t="shared" si="4"/>
        <v>0</v>
      </c>
      <c r="K15" s="4"/>
      <c r="L15" s="4">
        <f t="shared" si="5"/>
        <v>0</v>
      </c>
      <c r="M15" s="4">
        <f t="shared" si="8"/>
        <v>1</v>
      </c>
      <c r="N15" s="4">
        <f t="shared" si="9"/>
        <v>0</v>
      </c>
      <c r="O15" s="4">
        <f t="shared" si="10"/>
        <v>0</v>
      </c>
      <c r="P15" s="17">
        <f t="shared" si="11"/>
        <v>0</v>
      </c>
      <c r="Q15" s="17">
        <f t="shared" si="6"/>
        <v>0</v>
      </c>
      <c r="R15" s="20">
        <f t="shared" si="7"/>
        <v>0</v>
      </c>
    </row>
    <row r="16" spans="1:18" ht="36.9" customHeight="1" x14ac:dyDescent="0.3">
      <c r="A16" s="4">
        <v>13</v>
      </c>
      <c r="B16" s="25" t="s">
        <v>373</v>
      </c>
      <c r="C16" s="25" t="s">
        <v>90</v>
      </c>
      <c r="D16" s="4"/>
      <c r="E16" s="4"/>
      <c r="F16" s="4"/>
      <c r="G16" s="4"/>
      <c r="H16" s="4"/>
      <c r="I16" s="4">
        <f t="shared" si="3"/>
        <v>0</v>
      </c>
      <c r="J16" s="4">
        <f t="shared" si="4"/>
        <v>0</v>
      </c>
      <c r="K16" s="4"/>
      <c r="L16" s="4">
        <f t="shared" si="5"/>
        <v>0</v>
      </c>
      <c r="M16" s="4">
        <f t="shared" si="8"/>
        <v>1</v>
      </c>
      <c r="N16" s="4">
        <f t="shared" si="9"/>
        <v>0</v>
      </c>
      <c r="O16" s="4">
        <f t="shared" si="10"/>
        <v>0</v>
      </c>
      <c r="P16" s="17">
        <f t="shared" si="11"/>
        <v>0</v>
      </c>
      <c r="Q16" s="17">
        <f t="shared" si="6"/>
        <v>0</v>
      </c>
      <c r="R16" s="20">
        <f t="shared" si="7"/>
        <v>0</v>
      </c>
    </row>
    <row r="17" spans="1:18" ht="36.9" customHeight="1" x14ac:dyDescent="0.3">
      <c r="A17" s="4">
        <v>14</v>
      </c>
      <c r="B17" s="25" t="s">
        <v>358</v>
      </c>
      <c r="C17" s="25" t="s">
        <v>306</v>
      </c>
      <c r="D17" s="4"/>
      <c r="E17" s="4"/>
      <c r="F17" s="4"/>
      <c r="G17" s="4"/>
      <c r="H17" s="4"/>
      <c r="I17" s="4">
        <f t="shared" si="3"/>
        <v>0</v>
      </c>
      <c r="J17" s="4">
        <f t="shared" si="4"/>
        <v>0</v>
      </c>
      <c r="K17" s="4"/>
      <c r="L17" s="4">
        <f t="shared" si="5"/>
        <v>0</v>
      </c>
      <c r="M17" s="4">
        <f t="shared" si="8"/>
        <v>1</v>
      </c>
      <c r="N17" s="4">
        <f t="shared" si="9"/>
        <v>0</v>
      </c>
      <c r="O17" s="4">
        <f t="shared" si="10"/>
        <v>0</v>
      </c>
      <c r="P17" s="17">
        <f t="shared" si="11"/>
        <v>0</v>
      </c>
      <c r="Q17" s="17">
        <f t="shared" si="6"/>
        <v>0</v>
      </c>
      <c r="R17" s="20">
        <f t="shared" si="7"/>
        <v>0</v>
      </c>
    </row>
    <row r="18" spans="1:18" ht="36.9" customHeight="1" x14ac:dyDescent="0.3">
      <c r="A18" s="4">
        <v>15</v>
      </c>
      <c r="B18" s="25" t="s">
        <v>359</v>
      </c>
      <c r="C18" s="25" t="s">
        <v>335</v>
      </c>
      <c r="D18" s="4"/>
      <c r="E18" s="4"/>
      <c r="F18" s="4"/>
      <c r="G18" s="4"/>
      <c r="H18" s="4"/>
      <c r="I18" s="4">
        <f t="shared" si="3"/>
        <v>0</v>
      </c>
      <c r="J18" s="4">
        <f t="shared" si="4"/>
        <v>0</v>
      </c>
      <c r="K18" s="4"/>
      <c r="L18" s="4">
        <f t="shared" si="5"/>
        <v>0</v>
      </c>
      <c r="M18" s="4">
        <f t="shared" si="8"/>
        <v>1</v>
      </c>
      <c r="N18" s="4">
        <f t="shared" si="9"/>
        <v>0</v>
      </c>
      <c r="O18" s="4">
        <f t="shared" si="10"/>
        <v>0</v>
      </c>
      <c r="P18" s="17">
        <f t="shared" si="11"/>
        <v>0</v>
      </c>
      <c r="Q18" s="17">
        <f t="shared" si="6"/>
        <v>0</v>
      </c>
      <c r="R18" s="20">
        <f t="shared" si="7"/>
        <v>0</v>
      </c>
    </row>
    <row r="19" spans="1:18" ht="36.9" customHeight="1" x14ac:dyDescent="0.3">
      <c r="A19" s="4">
        <v>16</v>
      </c>
      <c r="B19" s="25" t="s">
        <v>370</v>
      </c>
      <c r="C19" s="25" t="s">
        <v>229</v>
      </c>
      <c r="D19" s="4"/>
      <c r="E19" s="4"/>
      <c r="F19" s="4"/>
      <c r="G19" s="4"/>
      <c r="H19" s="4"/>
      <c r="I19" s="4">
        <f t="shared" si="3"/>
        <v>0</v>
      </c>
      <c r="J19" s="4">
        <f t="shared" si="4"/>
        <v>0</v>
      </c>
      <c r="K19" s="4"/>
      <c r="L19" s="4">
        <f t="shared" si="5"/>
        <v>0</v>
      </c>
      <c r="M19" s="4">
        <f t="shared" si="8"/>
        <v>1</v>
      </c>
      <c r="N19" s="4">
        <f t="shared" si="9"/>
        <v>0</v>
      </c>
      <c r="O19" s="4">
        <f t="shared" si="10"/>
        <v>0</v>
      </c>
      <c r="P19" s="17">
        <f t="shared" si="11"/>
        <v>0</v>
      </c>
      <c r="Q19" s="17">
        <f t="shared" si="6"/>
        <v>0</v>
      </c>
      <c r="R19" s="20">
        <f t="shared" si="7"/>
        <v>0</v>
      </c>
    </row>
    <row r="20" spans="1:18" ht="36.9" customHeight="1" x14ac:dyDescent="0.3">
      <c r="A20" s="4">
        <v>17</v>
      </c>
      <c r="B20" s="25" t="s">
        <v>371</v>
      </c>
      <c r="C20" s="25" t="s">
        <v>88</v>
      </c>
      <c r="D20" s="4"/>
      <c r="E20" s="4"/>
      <c r="F20" s="4"/>
      <c r="G20" s="4"/>
      <c r="H20" s="4"/>
      <c r="I20" s="4">
        <f t="shared" si="3"/>
        <v>0</v>
      </c>
      <c r="J20" s="4">
        <f t="shared" si="4"/>
        <v>0</v>
      </c>
      <c r="K20" s="4"/>
      <c r="L20" s="4">
        <f t="shared" si="5"/>
        <v>0</v>
      </c>
      <c r="M20" s="4">
        <f t="shared" si="8"/>
        <v>1</v>
      </c>
      <c r="N20" s="4">
        <f t="shared" si="9"/>
        <v>0</v>
      </c>
      <c r="O20" s="4">
        <f t="shared" si="10"/>
        <v>0</v>
      </c>
      <c r="P20" s="17">
        <f t="shared" si="11"/>
        <v>0</v>
      </c>
      <c r="Q20" s="17">
        <f t="shared" si="6"/>
        <v>0</v>
      </c>
      <c r="R20" s="20">
        <f t="shared" si="7"/>
        <v>0</v>
      </c>
    </row>
    <row r="21" spans="1:18" ht="36.9" customHeight="1" x14ac:dyDescent="0.3">
      <c r="A21" s="4">
        <v>18</v>
      </c>
      <c r="B21" s="25" t="s">
        <v>369</v>
      </c>
      <c r="C21" s="25" t="s">
        <v>344</v>
      </c>
      <c r="D21" s="4"/>
      <c r="E21" s="4"/>
      <c r="F21" s="4"/>
      <c r="G21" s="4"/>
      <c r="H21" s="4"/>
      <c r="I21" s="4">
        <f t="shared" si="3"/>
        <v>0</v>
      </c>
      <c r="J21" s="4">
        <f t="shared" si="4"/>
        <v>0</v>
      </c>
      <c r="K21" s="4"/>
      <c r="L21" s="4">
        <f t="shared" si="5"/>
        <v>0</v>
      </c>
      <c r="M21" s="4">
        <f t="shared" si="8"/>
        <v>1</v>
      </c>
      <c r="N21" s="4">
        <f t="shared" si="9"/>
        <v>0</v>
      </c>
      <c r="O21" s="4">
        <f t="shared" si="10"/>
        <v>0</v>
      </c>
      <c r="P21" s="17">
        <f t="shared" si="11"/>
        <v>0</v>
      </c>
      <c r="Q21" s="17">
        <f t="shared" si="6"/>
        <v>0</v>
      </c>
      <c r="R21" s="20">
        <f t="shared" si="7"/>
        <v>0</v>
      </c>
    </row>
    <row r="22" spans="1:18" ht="36.9" customHeight="1" x14ac:dyDescent="0.3">
      <c r="A22" s="4">
        <v>19</v>
      </c>
      <c r="B22" s="25" t="s">
        <v>356</v>
      </c>
      <c r="C22" s="25" t="s">
        <v>61</v>
      </c>
      <c r="D22" s="4"/>
      <c r="E22" s="4"/>
      <c r="F22" s="4"/>
      <c r="G22" s="4"/>
      <c r="H22" s="4"/>
      <c r="I22" s="4">
        <f t="shared" si="3"/>
        <v>0</v>
      </c>
      <c r="J22" s="4">
        <f t="shared" si="4"/>
        <v>0</v>
      </c>
      <c r="K22" s="4"/>
      <c r="L22" s="4">
        <f t="shared" si="5"/>
        <v>0</v>
      </c>
      <c r="M22" s="4">
        <f t="shared" si="8"/>
        <v>1</v>
      </c>
      <c r="N22" s="4">
        <f t="shared" si="9"/>
        <v>0</v>
      </c>
      <c r="O22" s="4">
        <f t="shared" si="10"/>
        <v>0</v>
      </c>
      <c r="P22" s="17">
        <f t="shared" si="11"/>
        <v>0</v>
      </c>
      <c r="Q22" s="17">
        <f t="shared" si="6"/>
        <v>0</v>
      </c>
      <c r="R22" s="20">
        <f t="shared" si="7"/>
        <v>0</v>
      </c>
    </row>
    <row r="23" spans="1:18" ht="36.9" customHeight="1" x14ac:dyDescent="0.3">
      <c r="A23" s="4">
        <v>20</v>
      </c>
      <c r="B23" s="25" t="s">
        <v>362</v>
      </c>
      <c r="C23" s="25" t="s">
        <v>223</v>
      </c>
      <c r="D23" s="4"/>
      <c r="E23" s="4"/>
      <c r="F23" s="4"/>
      <c r="G23" s="4"/>
      <c r="H23" s="4"/>
      <c r="I23" s="4">
        <f t="shared" si="3"/>
        <v>0</v>
      </c>
      <c r="J23" s="4">
        <f t="shared" si="4"/>
        <v>0</v>
      </c>
      <c r="K23" s="4"/>
      <c r="L23" s="4">
        <f t="shared" si="5"/>
        <v>0</v>
      </c>
      <c r="M23" s="4">
        <f t="shared" si="8"/>
        <v>1</v>
      </c>
      <c r="N23" s="4">
        <f t="shared" si="9"/>
        <v>0</v>
      </c>
      <c r="O23" s="4">
        <f t="shared" si="10"/>
        <v>0</v>
      </c>
      <c r="P23" s="17">
        <f t="shared" si="11"/>
        <v>0</v>
      </c>
      <c r="Q23" s="17">
        <f t="shared" si="6"/>
        <v>0</v>
      </c>
      <c r="R23" s="20">
        <f t="shared" si="7"/>
        <v>0</v>
      </c>
    </row>
    <row r="24" spans="1:18" ht="36.9" customHeight="1" x14ac:dyDescent="0.3">
      <c r="A24" s="4">
        <v>21</v>
      </c>
      <c r="B24" s="25" t="s">
        <v>374</v>
      </c>
      <c r="C24" s="25" t="s">
        <v>90</v>
      </c>
      <c r="D24" s="4"/>
      <c r="E24" s="4"/>
      <c r="F24" s="4"/>
      <c r="G24" s="4"/>
      <c r="H24" s="4"/>
      <c r="I24" s="4">
        <f t="shared" si="3"/>
        <v>0</v>
      </c>
      <c r="J24" s="4">
        <f t="shared" si="4"/>
        <v>0</v>
      </c>
      <c r="K24" s="4"/>
      <c r="L24" s="4">
        <f t="shared" si="5"/>
        <v>0</v>
      </c>
      <c r="M24" s="4">
        <f t="shared" si="8"/>
        <v>1</v>
      </c>
      <c r="N24" s="4">
        <f t="shared" si="9"/>
        <v>0</v>
      </c>
      <c r="O24" s="4">
        <f t="shared" si="10"/>
        <v>0</v>
      </c>
      <c r="P24" s="17">
        <f t="shared" si="11"/>
        <v>0</v>
      </c>
      <c r="Q24" s="17">
        <f t="shared" si="6"/>
        <v>0</v>
      </c>
      <c r="R24" s="20">
        <f t="shared" si="7"/>
        <v>0</v>
      </c>
    </row>
    <row r="25" spans="1:18" ht="36.9" customHeight="1" x14ac:dyDescent="0.3">
      <c r="A25" s="4">
        <v>22</v>
      </c>
      <c r="B25" s="25" t="s">
        <v>360</v>
      </c>
      <c r="C25" s="25" t="s">
        <v>335</v>
      </c>
      <c r="D25" s="4"/>
      <c r="E25" s="4"/>
      <c r="F25" s="4"/>
      <c r="G25" s="4"/>
      <c r="H25" s="4"/>
      <c r="I25" s="4">
        <f t="shared" si="3"/>
        <v>0</v>
      </c>
      <c r="J25" s="4">
        <f t="shared" si="4"/>
        <v>0</v>
      </c>
      <c r="K25" s="4"/>
      <c r="L25" s="4">
        <f t="shared" si="5"/>
        <v>0</v>
      </c>
      <c r="M25" s="4">
        <f t="shared" si="8"/>
        <v>1</v>
      </c>
      <c r="N25" s="4">
        <f t="shared" si="9"/>
        <v>0</v>
      </c>
      <c r="O25" s="4">
        <f t="shared" si="10"/>
        <v>0</v>
      </c>
      <c r="P25" s="17">
        <f t="shared" si="11"/>
        <v>0</v>
      </c>
      <c r="Q25" s="17">
        <f t="shared" si="6"/>
        <v>0</v>
      </c>
      <c r="R25" s="20">
        <f t="shared" si="7"/>
        <v>0</v>
      </c>
    </row>
    <row r="26" spans="1:18" ht="36.9" customHeight="1" x14ac:dyDescent="0.3">
      <c r="A26" s="4">
        <v>23</v>
      </c>
      <c r="B26" s="25" t="s">
        <v>102</v>
      </c>
      <c r="C26" s="25" t="s">
        <v>103</v>
      </c>
      <c r="D26" s="4"/>
      <c r="E26" s="4"/>
      <c r="F26" s="4"/>
      <c r="G26" s="4"/>
      <c r="H26" s="4"/>
      <c r="I26" s="4">
        <f t="shared" si="3"/>
        <v>0</v>
      </c>
      <c r="J26" s="4">
        <f t="shared" si="4"/>
        <v>0</v>
      </c>
      <c r="K26" s="4"/>
      <c r="L26" s="4">
        <f t="shared" si="5"/>
        <v>0</v>
      </c>
      <c r="M26" s="4">
        <f t="shared" si="8"/>
        <v>1</v>
      </c>
      <c r="N26" s="4">
        <f t="shared" si="9"/>
        <v>0</v>
      </c>
      <c r="O26" s="4">
        <f t="shared" si="10"/>
        <v>0</v>
      </c>
      <c r="P26" s="17">
        <f t="shared" si="11"/>
        <v>0</v>
      </c>
      <c r="Q26" s="17">
        <f t="shared" si="6"/>
        <v>0</v>
      </c>
      <c r="R26" s="20">
        <f t="shared" si="7"/>
        <v>0</v>
      </c>
    </row>
    <row r="27" spans="1:18" ht="36.9" customHeight="1" x14ac:dyDescent="0.3">
      <c r="A27" s="27" t="s">
        <v>328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8"/>
      <c r="O27" s="28"/>
      <c r="R27" s="10"/>
    </row>
    <row r="28" spans="1:18" ht="36.9" customHeight="1" x14ac:dyDescent="0.3">
      <c r="C28" s="29" t="s">
        <v>19</v>
      </c>
      <c r="D28" s="29"/>
      <c r="E28" s="29"/>
    </row>
    <row r="29" spans="1:18" ht="36.9" customHeight="1" x14ac:dyDescent="0.3">
      <c r="A29" s="30" t="s">
        <v>21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</row>
    <row r="30" spans="1:18" ht="27.9" customHeight="1" x14ac:dyDescent="0.3"/>
    <row r="31" spans="1:18" ht="27.9" customHeight="1" x14ac:dyDescent="0.3"/>
    <row r="32" spans="1:18" ht="27.9" customHeight="1" x14ac:dyDescent="0.3"/>
    <row r="33" ht="27.9" customHeight="1" x14ac:dyDescent="0.3"/>
    <row r="34" ht="36" customHeight="1" x14ac:dyDescent="0.3"/>
    <row r="35" ht="36" customHeight="1" x14ac:dyDescent="0.3"/>
    <row r="36" ht="36" customHeight="1" x14ac:dyDescent="0.3"/>
  </sheetData>
  <mergeCells count="6">
    <mergeCell ref="A29:R29"/>
    <mergeCell ref="A1:M2"/>
    <mergeCell ref="N2:P2"/>
    <mergeCell ref="Q2:R2"/>
    <mergeCell ref="A27:O27"/>
    <mergeCell ref="C28:E28"/>
  </mergeCells>
  <phoneticPr fontId="8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CFE5F-D8B5-47E7-90E9-79965DE71755}">
  <dimension ref="A1:R16"/>
  <sheetViews>
    <sheetView zoomScale="85" zoomScaleNormal="85" workbookViewId="0">
      <selection activeCell="K15" sqref="K15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376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146</v>
      </c>
      <c r="C4" s="25" t="s">
        <v>42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286</v>
      </c>
      <c r="C5" s="25" t="s">
        <v>287</v>
      </c>
      <c r="D5" s="4"/>
      <c r="E5" s="4"/>
      <c r="F5" s="4"/>
      <c r="G5" s="4"/>
      <c r="H5" s="4"/>
      <c r="I5" s="4">
        <f t="shared" ref="I5:I6" si="3">SUM(D5:H5)</f>
        <v>0</v>
      </c>
      <c r="J5" s="4">
        <f t="shared" ref="J5:J6" si="4">SUM(P5/3)</f>
        <v>0</v>
      </c>
      <c r="K5" s="4"/>
      <c r="L5" s="4">
        <f t="shared" ref="L5:L6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6" si="6">AVERAGE(N5:O5)</f>
        <v>0</v>
      </c>
      <c r="R5" s="20">
        <f t="shared" ref="R5:R6" si="7">L5-Q5</f>
        <v>0</v>
      </c>
    </row>
    <row r="6" spans="1:18" ht="36.9" customHeight="1" x14ac:dyDescent="0.3">
      <c r="A6" s="4">
        <v>3</v>
      </c>
      <c r="B6" s="25" t="s">
        <v>147</v>
      </c>
      <c r="C6" s="25" t="s">
        <v>42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" si="8">RANK(L6,$L$4:$L$5)</f>
        <v>1</v>
      </c>
      <c r="N6" s="4">
        <f t="shared" ref="N6" si="9">MAX(D6:H6)</f>
        <v>0</v>
      </c>
      <c r="O6" s="4">
        <f t="shared" ref="O6" si="10">MIN(D6:H6)</f>
        <v>0</v>
      </c>
      <c r="P6" s="17">
        <f t="shared" ref="P6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27" t="s">
        <v>30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8"/>
      <c r="O7" s="28"/>
      <c r="R7" s="10"/>
    </row>
    <row r="8" spans="1:18" ht="36.9" customHeight="1" x14ac:dyDescent="0.3">
      <c r="C8" s="29" t="s">
        <v>19</v>
      </c>
      <c r="D8" s="29"/>
      <c r="E8" s="29"/>
    </row>
    <row r="9" spans="1:18" ht="36.9" customHeight="1" x14ac:dyDescent="0.3">
      <c r="A9" s="30" t="s">
        <v>21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8" ht="27.9" customHeight="1" x14ac:dyDescent="0.3"/>
    <row r="11" spans="1:18" ht="27.9" customHeight="1" x14ac:dyDescent="0.3"/>
    <row r="12" spans="1:18" ht="27.9" customHeight="1" x14ac:dyDescent="0.3"/>
    <row r="13" spans="1:18" ht="27.9" customHeight="1" x14ac:dyDescent="0.3"/>
    <row r="14" spans="1:18" ht="36" customHeight="1" x14ac:dyDescent="0.3"/>
    <row r="15" spans="1:18" ht="36" customHeight="1" x14ac:dyDescent="0.3"/>
    <row r="16" spans="1:18" ht="36" customHeight="1" x14ac:dyDescent="0.3"/>
  </sheetData>
  <mergeCells count="6">
    <mergeCell ref="A9:R9"/>
    <mergeCell ref="A1:M2"/>
    <mergeCell ref="N2:P2"/>
    <mergeCell ref="Q2:R2"/>
    <mergeCell ref="A7:O7"/>
    <mergeCell ref="C8:E8"/>
  </mergeCells>
  <phoneticPr fontId="8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F9084-7748-4240-B26B-7B0EC0015A75}">
  <dimension ref="A1:R17"/>
  <sheetViews>
    <sheetView zoomScale="85" zoomScaleNormal="85" workbookViewId="0">
      <selection activeCell="H12" sqref="H12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377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125</v>
      </c>
      <c r="C4" s="25" t="s">
        <v>42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378</v>
      </c>
      <c r="C5" s="25" t="s">
        <v>42</v>
      </c>
      <c r="D5" s="4"/>
      <c r="E5" s="4"/>
      <c r="F5" s="4"/>
      <c r="G5" s="4"/>
      <c r="H5" s="4"/>
      <c r="I5" s="4">
        <f t="shared" ref="I5:I6" si="3">SUM(D5:H5)</f>
        <v>0</v>
      </c>
      <c r="J5" s="4">
        <f t="shared" ref="J5:J6" si="4">SUM(P5/3)</f>
        <v>0</v>
      </c>
      <c r="K5" s="4"/>
      <c r="L5" s="4">
        <f t="shared" ref="L5:L6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6" si="6">AVERAGE(N5:O5)</f>
        <v>0</v>
      </c>
      <c r="R5" s="20">
        <f t="shared" ref="R5:R6" si="7">L5-Q5</f>
        <v>0</v>
      </c>
    </row>
    <row r="6" spans="1:18" ht="36.9" customHeight="1" x14ac:dyDescent="0.3">
      <c r="A6" s="4">
        <v>3</v>
      </c>
      <c r="B6" s="25" t="s">
        <v>40</v>
      </c>
      <c r="C6" s="25" t="s">
        <v>39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7" si="8">RANK(L6,$L$4:$L$5)</f>
        <v>1</v>
      </c>
      <c r="N6" s="4">
        <f t="shared" ref="N6" si="9">MAX(D6:H6)</f>
        <v>0</v>
      </c>
      <c r="O6" s="4">
        <f t="shared" ref="O6" si="10">MIN(D6:H6)</f>
        <v>0</v>
      </c>
      <c r="P6" s="17">
        <f t="shared" ref="P6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379</v>
      </c>
      <c r="C7" s="25" t="s">
        <v>42</v>
      </c>
      <c r="D7" s="4"/>
      <c r="E7" s="4"/>
      <c r="F7" s="4"/>
      <c r="G7" s="4"/>
      <c r="H7" s="4"/>
      <c r="I7" s="4">
        <f t="shared" ref="I7" si="12">SUM(D7:H7)</f>
        <v>0</v>
      </c>
      <c r="J7" s="4">
        <f t="shared" ref="J7" si="13">SUM(P7/3)</f>
        <v>0</v>
      </c>
      <c r="K7" s="4"/>
      <c r="L7" s="4">
        <f t="shared" ref="L7" si="14">SUM(J7:K7)</f>
        <v>0</v>
      </c>
      <c r="M7" s="4">
        <f t="shared" si="8"/>
        <v>1</v>
      </c>
      <c r="N7" s="4">
        <f t="shared" ref="N7" si="15">MAX(D7:H7)</f>
        <v>0</v>
      </c>
      <c r="O7" s="4">
        <f t="shared" ref="O7" si="16">MIN(D7:H7)</f>
        <v>0</v>
      </c>
      <c r="P7" s="17">
        <f t="shared" ref="P7" si="17">SUM(I7-N7-O7)</f>
        <v>0</v>
      </c>
      <c r="Q7" s="17">
        <f t="shared" ref="Q7" si="18">AVERAGE(N7:O7)</f>
        <v>0</v>
      </c>
      <c r="R7" s="20">
        <f t="shared" ref="R7" si="19">L7-Q7</f>
        <v>0</v>
      </c>
    </row>
    <row r="8" spans="1:18" ht="36.9" customHeight="1" x14ac:dyDescent="0.3">
      <c r="A8" s="27" t="s">
        <v>288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R8" s="10"/>
    </row>
    <row r="9" spans="1:18" ht="36.9" customHeight="1" x14ac:dyDescent="0.3">
      <c r="C9" s="29" t="s">
        <v>19</v>
      </c>
      <c r="D9" s="29"/>
      <c r="E9" s="29"/>
    </row>
    <row r="10" spans="1:18" ht="36.9" customHeight="1" x14ac:dyDescent="0.3">
      <c r="A10" s="30" t="s">
        <v>21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27.9" customHeight="1" x14ac:dyDescent="0.3"/>
    <row r="12" spans="1:18" ht="27.9" customHeight="1" x14ac:dyDescent="0.3"/>
    <row r="13" spans="1:18" ht="27.9" customHeight="1" x14ac:dyDescent="0.3"/>
    <row r="14" spans="1:18" ht="27.9" customHeight="1" x14ac:dyDescent="0.3"/>
    <row r="15" spans="1:18" ht="36" customHeight="1" x14ac:dyDescent="0.3"/>
    <row r="16" spans="1:18" ht="36" customHeight="1" x14ac:dyDescent="0.3"/>
    <row r="17" ht="36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8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9D643-56C0-444B-9E08-20887B475B32}">
  <dimension ref="A1:R17"/>
  <sheetViews>
    <sheetView zoomScale="85" zoomScaleNormal="85" workbookViewId="0">
      <selection activeCell="I12" sqref="I12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380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363</v>
      </c>
      <c r="C4" s="25" t="s">
        <v>223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382</v>
      </c>
      <c r="C5" s="25" t="s">
        <v>90</v>
      </c>
      <c r="D5" s="4"/>
      <c r="E5" s="4"/>
      <c r="F5" s="4"/>
      <c r="G5" s="4"/>
      <c r="H5" s="4"/>
      <c r="I5" s="4">
        <f t="shared" ref="I5:I7" si="3">SUM(D5:H5)</f>
        <v>0</v>
      </c>
      <c r="J5" s="4">
        <f t="shared" ref="J5:J7" si="4">SUM(P5/3)</f>
        <v>0</v>
      </c>
      <c r="K5" s="4"/>
      <c r="L5" s="4">
        <f t="shared" ref="L5:L7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7" si="6">AVERAGE(N5:O5)</f>
        <v>0</v>
      </c>
      <c r="R5" s="20">
        <f t="shared" ref="R5:R7" si="7">L5-Q5</f>
        <v>0</v>
      </c>
    </row>
    <row r="6" spans="1:18" ht="36.9" customHeight="1" x14ac:dyDescent="0.3">
      <c r="A6" s="4">
        <v>3</v>
      </c>
      <c r="B6" s="25" t="s">
        <v>381</v>
      </c>
      <c r="C6" s="25" t="s">
        <v>61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7" si="8">RANK(L6,$L$4:$L$5)</f>
        <v>1</v>
      </c>
      <c r="N6" s="4">
        <f t="shared" ref="N6:N7" si="9">MAX(D6:H6)</f>
        <v>0</v>
      </c>
      <c r="O6" s="4">
        <f t="shared" ref="O6:O7" si="10">MIN(D6:H6)</f>
        <v>0</v>
      </c>
      <c r="P6" s="17">
        <f t="shared" ref="P6:P7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361</v>
      </c>
      <c r="C7" s="25" t="s">
        <v>223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27" t="s">
        <v>288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  <c r="O8" s="28"/>
      <c r="R8" s="10"/>
    </row>
    <row r="9" spans="1:18" ht="36.9" customHeight="1" x14ac:dyDescent="0.3">
      <c r="C9" s="29" t="s">
        <v>19</v>
      </c>
      <c r="D9" s="29"/>
      <c r="E9" s="29"/>
    </row>
    <row r="10" spans="1:18" ht="36.9" customHeight="1" x14ac:dyDescent="0.3">
      <c r="A10" s="30" t="s">
        <v>21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8" ht="27.9" customHeight="1" x14ac:dyDescent="0.3"/>
    <row r="12" spans="1:18" ht="27.9" customHeight="1" x14ac:dyDescent="0.3"/>
    <row r="13" spans="1:18" ht="27.9" customHeight="1" x14ac:dyDescent="0.3"/>
    <row r="14" spans="1:18" ht="27.9" customHeight="1" x14ac:dyDescent="0.3"/>
    <row r="15" spans="1:18" ht="36" customHeight="1" x14ac:dyDescent="0.3"/>
    <row r="16" spans="1:18" ht="36" customHeight="1" x14ac:dyDescent="0.3"/>
    <row r="17" ht="36" customHeight="1" x14ac:dyDescent="0.3"/>
  </sheetData>
  <mergeCells count="6">
    <mergeCell ref="A10:R10"/>
    <mergeCell ref="A1:M2"/>
    <mergeCell ref="N2:P2"/>
    <mergeCell ref="Q2:R2"/>
    <mergeCell ref="A8:O8"/>
    <mergeCell ref="C9:E9"/>
  </mergeCells>
  <phoneticPr fontId="8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1C7E4-D6EF-4B38-8FEA-9E496EBD54A2}">
  <dimension ref="A1:R21"/>
  <sheetViews>
    <sheetView tabSelected="1" zoomScale="70" zoomScaleNormal="70" workbookViewId="0">
      <selection activeCell="G19" sqref="G19"/>
    </sheetView>
  </sheetViews>
  <sheetFormatPr defaultColWidth="9" defaultRowHeight="16.2" x14ac:dyDescent="0.3"/>
  <cols>
    <col min="1" max="1" width="6.88671875" style="1" customWidth="1"/>
    <col min="2" max="2" width="9.6640625" style="1" customWidth="1"/>
    <col min="3" max="3" width="12.44140625" style="1" customWidth="1"/>
    <col min="4" max="8" width="7" style="1" customWidth="1"/>
    <col min="9" max="9" width="8.88671875" style="1" customWidth="1"/>
    <col min="10" max="10" width="8.6640625" style="1" customWidth="1"/>
    <col min="11" max="11" width="9.6640625" style="1" customWidth="1"/>
    <col min="12" max="12" width="7.44140625" style="1" customWidth="1"/>
    <col min="13" max="13" width="8.33203125" style="1" customWidth="1"/>
    <col min="14" max="14" width="7.88671875" style="1" customWidth="1"/>
    <col min="15" max="15" width="7.44140625" style="1" customWidth="1"/>
    <col min="16" max="16" width="9.21875" style="2" customWidth="1"/>
    <col min="17" max="17" width="7.6640625" style="2" customWidth="1"/>
    <col min="18" max="18" width="12.77734375" style="1" customWidth="1"/>
    <col min="19" max="16384" width="9" style="1"/>
  </cols>
  <sheetData>
    <row r="1" spans="1:18" ht="27.6" customHeight="1" x14ac:dyDescent="0.3">
      <c r="A1" s="31" t="s">
        <v>383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16"/>
      <c r="O1" s="16"/>
      <c r="P1" s="17"/>
      <c r="Q1" s="17"/>
      <c r="R1" s="16"/>
    </row>
    <row r="2" spans="1:18" ht="24.6" customHeight="1" x14ac:dyDescent="0.3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26" t="s">
        <v>0</v>
      </c>
      <c r="O2" s="26"/>
      <c r="P2" s="26"/>
      <c r="Q2" s="26" t="s">
        <v>1</v>
      </c>
      <c r="R2" s="26"/>
    </row>
    <row r="3" spans="1:18" ht="4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6" t="s">
        <v>33</v>
      </c>
      <c r="K3" s="5" t="s">
        <v>11</v>
      </c>
      <c r="L3" s="5" t="s">
        <v>12</v>
      </c>
      <c r="M3" s="4" t="s">
        <v>13</v>
      </c>
      <c r="N3" s="18" t="s">
        <v>14</v>
      </c>
      <c r="O3" s="18" t="s">
        <v>15</v>
      </c>
      <c r="P3" s="6" t="s">
        <v>16</v>
      </c>
      <c r="Q3" s="18" t="s">
        <v>17</v>
      </c>
      <c r="R3" s="21" t="s">
        <v>18</v>
      </c>
    </row>
    <row r="4" spans="1:18" ht="36.9" customHeight="1" x14ac:dyDescent="0.3">
      <c r="A4" s="4">
        <v>1</v>
      </c>
      <c r="B4" s="25" t="s">
        <v>152</v>
      </c>
      <c r="C4" s="25" t="s">
        <v>61</v>
      </c>
      <c r="D4" s="4"/>
      <c r="E4" s="4"/>
      <c r="F4" s="4"/>
      <c r="G4" s="4"/>
      <c r="H4" s="4"/>
      <c r="I4" s="4">
        <f>SUM(D4:H4)</f>
        <v>0</v>
      </c>
      <c r="J4" s="4">
        <f>SUM(P4/3)</f>
        <v>0</v>
      </c>
      <c r="K4" s="4"/>
      <c r="L4" s="4">
        <f>SUM(J4:K4)</f>
        <v>0</v>
      </c>
      <c r="M4" s="4">
        <f>RANK(L4,$L$4:$L$5)</f>
        <v>1</v>
      </c>
      <c r="N4" s="4">
        <f t="shared" ref="N4" si="0">MAX(D4:H4)</f>
        <v>0</v>
      </c>
      <c r="O4" s="4">
        <f t="shared" ref="O4" si="1">MIN(D4:H4)</f>
        <v>0</v>
      </c>
      <c r="P4" s="17">
        <f t="shared" ref="P4" si="2">SUM(I4-N4-O4)</f>
        <v>0</v>
      </c>
      <c r="Q4" s="17">
        <f>AVERAGE(N4:O4)</f>
        <v>0</v>
      </c>
      <c r="R4" s="19">
        <f>L4-Q4</f>
        <v>0</v>
      </c>
    </row>
    <row r="5" spans="1:18" ht="36.9" customHeight="1" x14ac:dyDescent="0.3">
      <c r="A5" s="4">
        <v>2</v>
      </c>
      <c r="B5" s="25" t="s">
        <v>384</v>
      </c>
      <c r="C5" s="25" t="s">
        <v>61</v>
      </c>
      <c r="D5" s="4"/>
      <c r="E5" s="4"/>
      <c r="F5" s="4"/>
      <c r="G5" s="4"/>
      <c r="H5" s="4"/>
      <c r="I5" s="4">
        <f t="shared" ref="I5:I7" si="3">SUM(D5:H5)</f>
        <v>0</v>
      </c>
      <c r="J5" s="4">
        <f t="shared" ref="J5:J7" si="4">SUM(P5/3)</f>
        <v>0</v>
      </c>
      <c r="K5" s="4"/>
      <c r="L5" s="4">
        <f t="shared" ref="L5:L7" si="5">SUM(J5:K5)</f>
        <v>0</v>
      </c>
      <c r="M5" s="4">
        <f>RANK(L5,$L$4:$L$5)</f>
        <v>1</v>
      </c>
      <c r="N5" s="4">
        <f>MAX(D5:H5)</f>
        <v>0</v>
      </c>
      <c r="O5" s="4">
        <f>MIN(D5:H5)</f>
        <v>0</v>
      </c>
      <c r="P5" s="17">
        <f>SUM(I5-N5-O5)</f>
        <v>0</v>
      </c>
      <c r="Q5" s="17">
        <f t="shared" ref="Q5:Q7" si="6">AVERAGE(N5:O5)</f>
        <v>0</v>
      </c>
      <c r="R5" s="20">
        <f t="shared" ref="R5:R7" si="7">L5-Q5</f>
        <v>0</v>
      </c>
    </row>
    <row r="6" spans="1:18" ht="36.9" customHeight="1" x14ac:dyDescent="0.3">
      <c r="A6" s="4">
        <v>3</v>
      </c>
      <c r="B6" s="25" t="s">
        <v>388</v>
      </c>
      <c r="C6" s="25" t="s">
        <v>90</v>
      </c>
      <c r="D6" s="4"/>
      <c r="E6" s="4"/>
      <c r="F6" s="4"/>
      <c r="G6" s="4"/>
      <c r="H6" s="4"/>
      <c r="I6" s="4">
        <f t="shared" si="3"/>
        <v>0</v>
      </c>
      <c r="J6" s="4">
        <f t="shared" si="4"/>
        <v>0</v>
      </c>
      <c r="K6" s="4"/>
      <c r="L6" s="4">
        <f t="shared" si="5"/>
        <v>0</v>
      </c>
      <c r="M6" s="4">
        <f t="shared" ref="M6:M11" si="8">RANK(L6,$L$4:$L$5)</f>
        <v>1</v>
      </c>
      <c r="N6" s="4">
        <f t="shared" ref="N6:N7" si="9">MAX(D6:H6)</f>
        <v>0</v>
      </c>
      <c r="O6" s="4">
        <f t="shared" ref="O6:O7" si="10">MIN(D6:H6)</f>
        <v>0</v>
      </c>
      <c r="P6" s="17">
        <f t="shared" ref="P6:P7" si="11">SUM(I6-N6-O6)</f>
        <v>0</v>
      </c>
      <c r="Q6" s="17">
        <f t="shared" si="6"/>
        <v>0</v>
      </c>
      <c r="R6" s="20">
        <f t="shared" si="7"/>
        <v>0</v>
      </c>
    </row>
    <row r="7" spans="1:18" ht="36.9" customHeight="1" x14ac:dyDescent="0.3">
      <c r="A7" s="4">
        <v>4</v>
      </c>
      <c r="B7" s="25" t="s">
        <v>339</v>
      </c>
      <c r="C7" s="25" t="s">
        <v>223</v>
      </c>
      <c r="D7" s="4"/>
      <c r="E7" s="4"/>
      <c r="F7" s="4"/>
      <c r="G7" s="4"/>
      <c r="H7" s="4"/>
      <c r="I7" s="4">
        <f t="shared" si="3"/>
        <v>0</v>
      </c>
      <c r="J7" s="4">
        <f t="shared" si="4"/>
        <v>0</v>
      </c>
      <c r="K7" s="4"/>
      <c r="L7" s="4">
        <f t="shared" si="5"/>
        <v>0</v>
      </c>
      <c r="M7" s="4">
        <f t="shared" si="8"/>
        <v>1</v>
      </c>
      <c r="N7" s="4">
        <f t="shared" si="9"/>
        <v>0</v>
      </c>
      <c r="O7" s="4">
        <f t="shared" si="10"/>
        <v>0</v>
      </c>
      <c r="P7" s="17">
        <f t="shared" si="11"/>
        <v>0</v>
      </c>
      <c r="Q7" s="17">
        <f t="shared" si="6"/>
        <v>0</v>
      </c>
      <c r="R7" s="20">
        <f t="shared" si="7"/>
        <v>0</v>
      </c>
    </row>
    <row r="8" spans="1:18" ht="36.9" customHeight="1" x14ac:dyDescent="0.3">
      <c r="A8" s="4">
        <v>5</v>
      </c>
      <c r="B8" s="25" t="s">
        <v>386</v>
      </c>
      <c r="C8" s="25" t="s">
        <v>223</v>
      </c>
      <c r="D8" s="4"/>
      <c r="E8" s="4"/>
      <c r="F8" s="4"/>
      <c r="G8" s="4"/>
      <c r="H8" s="4"/>
      <c r="I8" s="4">
        <f t="shared" ref="I8:I11" si="12">SUM(D8:H8)</f>
        <v>0</v>
      </c>
      <c r="J8" s="4">
        <f t="shared" ref="J8:J11" si="13">SUM(P8/3)</f>
        <v>0</v>
      </c>
      <c r="K8" s="4"/>
      <c r="L8" s="4">
        <f t="shared" ref="L8:L11" si="14">SUM(J8:K8)</f>
        <v>0</v>
      </c>
      <c r="M8" s="4">
        <f t="shared" si="8"/>
        <v>1</v>
      </c>
      <c r="N8" s="4">
        <f t="shared" ref="N8:N11" si="15">MAX(D8:H8)</f>
        <v>0</v>
      </c>
      <c r="O8" s="4">
        <f t="shared" ref="O8:O11" si="16">MIN(D8:H8)</f>
        <v>0</v>
      </c>
      <c r="P8" s="17">
        <f t="shared" ref="P8:P11" si="17">SUM(I8-N8-O8)</f>
        <v>0</v>
      </c>
      <c r="Q8" s="17">
        <f t="shared" ref="Q8:Q11" si="18">AVERAGE(N8:O8)</f>
        <v>0</v>
      </c>
      <c r="R8" s="20">
        <f t="shared" ref="R8:R11" si="19">L8-Q8</f>
        <v>0</v>
      </c>
    </row>
    <row r="9" spans="1:18" ht="36.9" customHeight="1" x14ac:dyDescent="0.3">
      <c r="A9" s="4">
        <v>6</v>
      </c>
      <c r="B9" s="25" t="s">
        <v>387</v>
      </c>
      <c r="C9" s="25" t="s">
        <v>210</v>
      </c>
      <c r="D9" s="4"/>
      <c r="E9" s="4"/>
      <c r="F9" s="4"/>
      <c r="G9" s="4"/>
      <c r="H9" s="4"/>
      <c r="I9" s="4">
        <f t="shared" si="12"/>
        <v>0</v>
      </c>
      <c r="J9" s="4">
        <f t="shared" si="13"/>
        <v>0</v>
      </c>
      <c r="K9" s="4"/>
      <c r="L9" s="4">
        <f t="shared" si="14"/>
        <v>0</v>
      </c>
      <c r="M9" s="4">
        <f t="shared" si="8"/>
        <v>1</v>
      </c>
      <c r="N9" s="4">
        <f t="shared" si="15"/>
        <v>0</v>
      </c>
      <c r="O9" s="4">
        <f t="shared" si="16"/>
        <v>0</v>
      </c>
      <c r="P9" s="17">
        <f t="shared" si="17"/>
        <v>0</v>
      </c>
      <c r="Q9" s="17">
        <f t="shared" si="18"/>
        <v>0</v>
      </c>
      <c r="R9" s="20">
        <f t="shared" si="19"/>
        <v>0</v>
      </c>
    </row>
    <row r="10" spans="1:18" ht="36.9" customHeight="1" x14ac:dyDescent="0.3">
      <c r="A10" s="4">
        <v>7</v>
      </c>
      <c r="B10" s="25" t="s">
        <v>62</v>
      </c>
      <c r="C10" s="25" t="s">
        <v>61</v>
      </c>
      <c r="D10" s="4"/>
      <c r="E10" s="4"/>
      <c r="F10" s="4"/>
      <c r="G10" s="4"/>
      <c r="H10" s="4"/>
      <c r="I10" s="4">
        <f t="shared" si="12"/>
        <v>0</v>
      </c>
      <c r="J10" s="4">
        <f t="shared" si="13"/>
        <v>0</v>
      </c>
      <c r="K10" s="4"/>
      <c r="L10" s="4">
        <f t="shared" si="14"/>
        <v>0</v>
      </c>
      <c r="M10" s="4">
        <f t="shared" si="8"/>
        <v>1</v>
      </c>
      <c r="N10" s="4">
        <f t="shared" si="15"/>
        <v>0</v>
      </c>
      <c r="O10" s="4">
        <f t="shared" si="16"/>
        <v>0</v>
      </c>
      <c r="P10" s="17">
        <f t="shared" si="17"/>
        <v>0</v>
      </c>
      <c r="Q10" s="17">
        <f t="shared" si="18"/>
        <v>0</v>
      </c>
      <c r="R10" s="20">
        <f t="shared" si="19"/>
        <v>0</v>
      </c>
    </row>
    <row r="11" spans="1:18" ht="36.9" customHeight="1" x14ac:dyDescent="0.3">
      <c r="A11" s="4">
        <v>8</v>
      </c>
      <c r="B11" s="25" t="s">
        <v>385</v>
      </c>
      <c r="C11" s="25" t="s">
        <v>223</v>
      </c>
      <c r="D11" s="4"/>
      <c r="E11" s="4"/>
      <c r="F11" s="4"/>
      <c r="G11" s="4"/>
      <c r="H11" s="4"/>
      <c r="I11" s="4">
        <f t="shared" si="12"/>
        <v>0</v>
      </c>
      <c r="J11" s="4">
        <f t="shared" si="13"/>
        <v>0</v>
      </c>
      <c r="K11" s="4"/>
      <c r="L11" s="4">
        <f t="shared" si="14"/>
        <v>0</v>
      </c>
      <c r="M11" s="4">
        <f t="shared" si="8"/>
        <v>1</v>
      </c>
      <c r="N11" s="4">
        <f t="shared" si="15"/>
        <v>0</v>
      </c>
      <c r="O11" s="4">
        <f t="shared" si="16"/>
        <v>0</v>
      </c>
      <c r="P11" s="17">
        <f t="shared" si="17"/>
        <v>0</v>
      </c>
      <c r="Q11" s="17">
        <f t="shared" si="18"/>
        <v>0</v>
      </c>
      <c r="R11" s="20">
        <f t="shared" si="19"/>
        <v>0</v>
      </c>
    </row>
    <row r="12" spans="1:18" ht="36.9" customHeight="1" x14ac:dyDescent="0.3">
      <c r="A12" s="27" t="s">
        <v>389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8"/>
      <c r="O12" s="28"/>
      <c r="R12" s="10"/>
    </row>
    <row r="13" spans="1:18" ht="36.9" customHeight="1" x14ac:dyDescent="0.3">
      <c r="C13" s="29" t="s">
        <v>19</v>
      </c>
      <c r="D13" s="29"/>
      <c r="E13" s="29"/>
    </row>
    <row r="14" spans="1:18" ht="36.9" customHeight="1" x14ac:dyDescent="0.3">
      <c r="A14" s="30" t="s">
        <v>21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</row>
    <row r="15" spans="1:18" ht="27.9" customHeight="1" x14ac:dyDescent="0.3"/>
    <row r="16" spans="1:18" ht="27.9" customHeight="1" x14ac:dyDescent="0.3"/>
    <row r="17" ht="27.9" customHeight="1" x14ac:dyDescent="0.3"/>
    <row r="18" ht="27.9" customHeight="1" x14ac:dyDescent="0.3"/>
    <row r="19" ht="36" customHeight="1" x14ac:dyDescent="0.3"/>
    <row r="20" ht="36" customHeight="1" x14ac:dyDescent="0.3"/>
    <row r="21" ht="36" customHeight="1" x14ac:dyDescent="0.3"/>
  </sheetData>
  <mergeCells count="6">
    <mergeCell ref="A14:R14"/>
    <mergeCell ref="A1:M2"/>
    <mergeCell ref="N2:P2"/>
    <mergeCell ref="Q2:R2"/>
    <mergeCell ref="A12:O12"/>
    <mergeCell ref="C13:E13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1國女 南派棍術</vt:lpstr>
      <vt:lpstr>2國男 南派棍術</vt:lpstr>
      <vt:lpstr>3小高女 南派棍術</vt:lpstr>
      <vt:lpstr>4小高男 南派棍術</vt:lpstr>
      <vt:lpstr>5國女 北派棍術</vt:lpstr>
      <vt:lpstr>6小高男 北派棍術</vt:lpstr>
      <vt:lpstr>7國女 長兵器</vt:lpstr>
      <vt:lpstr>8國男 長兵器</vt:lpstr>
      <vt:lpstr>9小高女 長兵器</vt:lpstr>
      <vt:lpstr>10小高男 長兵器</vt:lpstr>
      <vt:lpstr>11小低女 長兵器</vt:lpstr>
      <vt:lpstr>12小低男 長兵器</vt:lpstr>
      <vt:lpstr>13小低男 五步拳</vt:lpstr>
      <vt:lpstr>14小低女 五步拳</vt:lpstr>
      <vt:lpstr>15幼兒男 五步拳</vt:lpstr>
      <vt:lpstr>16幼兒女 五步拳</vt:lpstr>
      <vt:lpstr>17國女 短兵器</vt:lpstr>
      <vt:lpstr>18國男 短兵器</vt:lpstr>
      <vt:lpstr>19國女 金羅漢</vt:lpstr>
      <vt:lpstr>20國男 金羅漢</vt:lpstr>
      <vt:lpstr>21小低女 金羅漢</vt:lpstr>
      <vt:lpstr>22小低男 金羅漢</vt:lpstr>
      <vt:lpstr>23小高女 金羅漢</vt:lpstr>
      <vt:lpstr>24小高男 金羅漢</vt:lpstr>
      <vt:lpstr>25國男 內家拳</vt:lpstr>
      <vt:lpstr>26國女 內家拳</vt:lpstr>
      <vt:lpstr>27小高男 內家拳</vt:lpstr>
      <vt:lpstr>28小高女 內家拳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珮宣 王</cp:lastModifiedBy>
  <cp:lastPrinted>2024-04-12T04:35:25Z</cp:lastPrinted>
  <dcterms:created xsi:type="dcterms:W3CDTF">2017-10-16T13:29:00Z</dcterms:created>
  <dcterms:modified xsi:type="dcterms:W3CDTF">2026-04-05T13:18:46Z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