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7d64cc51a3f725da/桌面/115春季縣長盃/"/>
    </mc:Choice>
  </mc:AlternateContent>
  <xr:revisionPtr revIDLastSave="179" documentId="11_034A2B5987CE6644901C3C3046A958FB4294C055" xr6:coauthVersionLast="47" xr6:coauthVersionMax="47" xr10:uidLastSave="{0EE48125-6B06-404F-A9C0-2798C58DBCDD}"/>
  <bookViews>
    <workbookView xWindow="43095" yWindow="0" windowWidth="14610" windowHeight="15585" tabRatio="939" firstSheet="22" activeTab="27" xr2:uid="{00000000-000D-0000-FFFF-FFFF00000000}"/>
  </bookViews>
  <sheets>
    <sheet name="1小低女 長拳" sheetId="30" r:id="rId1"/>
    <sheet name="2小低男 長拳" sheetId="1" r:id="rId2"/>
    <sheet name="3小高女 長拳" sheetId="2" r:id="rId3"/>
    <sheet name="4小高男 長拳" sheetId="3" r:id="rId4"/>
    <sheet name="5國女 長拳" sheetId="4" r:id="rId5"/>
    <sheet name="6國男 長拳" sheetId="5" r:id="rId6"/>
    <sheet name="7社女 長拳" sheetId="6" r:id="rId7"/>
    <sheet name="8國女 南拳" sheetId="7" r:id="rId8"/>
    <sheet name="9國男 南拳" sheetId="8" r:id="rId9"/>
    <sheet name="10小高女 太極拳" sheetId="9" r:id="rId10"/>
    <sheet name="11小高男 太極拳" sheetId="10" r:id="rId11"/>
    <sheet name="12國女 太極拳" sheetId="11" r:id="rId12"/>
    <sheet name="13國男 太極拳" sheetId="12" r:id="rId13"/>
    <sheet name="14小高女 雙兵器" sheetId="13" r:id="rId14"/>
    <sheet name="15小高男 雙兵器" sheetId="14" r:id="rId15"/>
    <sheet name="16 國女 雙兵器" sheetId="15" r:id="rId16"/>
    <sheet name="17國男 雙兵器" sheetId="16" r:id="rId17"/>
    <sheet name="18小高男 槍" sheetId="17" r:id="rId18"/>
    <sheet name="19國男 北拳" sheetId="18" r:id="rId19"/>
    <sheet name="20國女 北拳" sheetId="19" r:id="rId20"/>
    <sheet name="21社女 北拳" sheetId="20" r:id="rId21"/>
    <sheet name="22小高男 北拳" sheetId="21" r:id="rId22"/>
    <sheet name="23小高女 北拳" sheetId="22" r:id="rId23"/>
    <sheet name="24小低男 北拳" sheetId="23" r:id="rId24"/>
    <sheet name="25小低女 北拳" sheetId="24" r:id="rId25"/>
    <sheet name="26國男 南棍" sheetId="25" r:id="rId26"/>
    <sheet name="27小高女 棍" sheetId="26" r:id="rId27"/>
    <sheet name="28小高男 棍" sheetId="27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7" i="14" l="1"/>
  <c r="N17" i="14"/>
  <c r="I17" i="14"/>
  <c r="O7" i="20"/>
  <c r="N7" i="20"/>
  <c r="I7" i="20"/>
  <c r="O6" i="20"/>
  <c r="N6" i="20"/>
  <c r="I6" i="20"/>
  <c r="O8" i="20"/>
  <c r="N8" i="20"/>
  <c r="I8" i="20"/>
  <c r="P17" i="14" l="1"/>
  <c r="J17" i="14" s="1"/>
  <c r="L17" i="14" s="1"/>
  <c r="Q17" i="14"/>
  <c r="R17" i="14"/>
  <c r="Q7" i="20"/>
  <c r="P8" i="20"/>
  <c r="J8" i="20" s="1"/>
  <c r="L8" i="20" s="1"/>
  <c r="R8" i="20" s="1"/>
  <c r="Q8" i="20"/>
  <c r="Q6" i="20"/>
  <c r="P7" i="20"/>
  <c r="J7" i="20" s="1"/>
  <c r="L7" i="20" s="1"/>
  <c r="P6" i="20"/>
  <c r="J6" i="20" s="1"/>
  <c r="L6" i="20" s="1"/>
  <c r="O13" i="27"/>
  <c r="N13" i="27"/>
  <c r="Q13" i="27" s="1"/>
  <c r="I13" i="27"/>
  <c r="P13" i="27" s="1"/>
  <c r="J13" i="27" s="1"/>
  <c r="L13" i="27" s="1"/>
  <c r="O12" i="27"/>
  <c r="N12" i="27"/>
  <c r="I12" i="27"/>
  <c r="O11" i="27"/>
  <c r="N11" i="27"/>
  <c r="I11" i="27"/>
  <c r="O10" i="27"/>
  <c r="N10" i="27"/>
  <c r="I10" i="27"/>
  <c r="O9" i="27"/>
  <c r="N9" i="27"/>
  <c r="Q9" i="27" s="1"/>
  <c r="I9" i="27"/>
  <c r="P9" i="27" s="1"/>
  <c r="J9" i="27" s="1"/>
  <c r="L9" i="27" s="1"/>
  <c r="O5" i="26"/>
  <c r="N5" i="26"/>
  <c r="Q5" i="26" s="1"/>
  <c r="I5" i="26"/>
  <c r="P5" i="26" s="1"/>
  <c r="J5" i="26" s="1"/>
  <c r="L5" i="26" s="1"/>
  <c r="O4" i="26"/>
  <c r="N4" i="26"/>
  <c r="Q4" i="26" s="1"/>
  <c r="I4" i="26"/>
  <c r="P12" i="27" l="1"/>
  <c r="J12" i="27" s="1"/>
  <c r="L12" i="27" s="1"/>
  <c r="P4" i="26"/>
  <c r="J4" i="26" s="1"/>
  <c r="L4" i="26" s="1"/>
  <c r="Q11" i="27"/>
  <c r="Q12" i="27"/>
  <c r="R7" i="20"/>
  <c r="R6" i="20"/>
  <c r="P10" i="27"/>
  <c r="J10" i="27" s="1"/>
  <c r="L10" i="27" s="1"/>
  <c r="Q10" i="27"/>
  <c r="R10" i="27" s="1"/>
  <c r="R9" i="27"/>
  <c r="R12" i="27"/>
  <c r="R13" i="27"/>
  <c r="P11" i="27"/>
  <c r="J11" i="27" s="1"/>
  <c r="L11" i="27" s="1"/>
  <c r="R4" i="26"/>
  <c r="R5" i="26"/>
  <c r="O9" i="24"/>
  <c r="N9" i="24"/>
  <c r="I9" i="24"/>
  <c r="O8" i="24"/>
  <c r="N8" i="24"/>
  <c r="Q8" i="24" s="1"/>
  <c r="I8" i="24"/>
  <c r="O14" i="23"/>
  <c r="N14" i="23"/>
  <c r="Q14" i="23" s="1"/>
  <c r="I14" i="23"/>
  <c r="O13" i="23"/>
  <c r="N13" i="23"/>
  <c r="Q13" i="23" s="1"/>
  <c r="I13" i="23"/>
  <c r="P13" i="23" s="1"/>
  <c r="J13" i="23" s="1"/>
  <c r="L13" i="23" s="1"/>
  <c r="O12" i="23"/>
  <c r="N12" i="23"/>
  <c r="Q12" i="23" s="1"/>
  <c r="I12" i="23"/>
  <c r="P12" i="23" s="1"/>
  <c r="J12" i="23" s="1"/>
  <c r="L12" i="23" s="1"/>
  <c r="O11" i="23"/>
  <c r="N11" i="23"/>
  <c r="Q11" i="23" s="1"/>
  <c r="I11" i="23"/>
  <c r="O10" i="23"/>
  <c r="N10" i="23"/>
  <c r="I10" i="23"/>
  <c r="O9" i="23"/>
  <c r="N9" i="23"/>
  <c r="Q9" i="23" s="1"/>
  <c r="I9" i="23"/>
  <c r="P9" i="23" s="1"/>
  <c r="J9" i="23" s="1"/>
  <c r="L9" i="23" s="1"/>
  <c r="O18" i="21"/>
  <c r="N18" i="21"/>
  <c r="I18" i="21"/>
  <c r="O17" i="21"/>
  <c r="N17" i="21"/>
  <c r="Q17" i="21" s="1"/>
  <c r="I17" i="21"/>
  <c r="O16" i="21"/>
  <c r="N16" i="21"/>
  <c r="I16" i="21"/>
  <c r="O15" i="21"/>
  <c r="N15" i="21"/>
  <c r="Q15" i="21" s="1"/>
  <c r="I15" i="21"/>
  <c r="P15" i="21" s="1"/>
  <c r="J15" i="21" s="1"/>
  <c r="L15" i="21" s="1"/>
  <c r="O14" i="21"/>
  <c r="Q14" i="21" s="1"/>
  <c r="N14" i="21"/>
  <c r="I14" i="21"/>
  <c r="O13" i="21"/>
  <c r="N13" i="21"/>
  <c r="I13" i="21"/>
  <c r="O12" i="21"/>
  <c r="N12" i="21"/>
  <c r="Q12" i="21" s="1"/>
  <c r="I12" i="21"/>
  <c r="P12" i="21" s="1"/>
  <c r="J12" i="21" s="1"/>
  <c r="L12" i="21" s="1"/>
  <c r="O11" i="21"/>
  <c r="N11" i="21"/>
  <c r="Q11" i="21" s="1"/>
  <c r="I11" i="21"/>
  <c r="O10" i="21"/>
  <c r="N10" i="21"/>
  <c r="I10" i="21"/>
  <c r="O9" i="21"/>
  <c r="N9" i="21"/>
  <c r="I9" i="21"/>
  <c r="O8" i="21"/>
  <c r="N8" i="21"/>
  <c r="I8" i="21"/>
  <c r="O12" i="19"/>
  <c r="N12" i="19"/>
  <c r="Q12" i="19" s="1"/>
  <c r="I12" i="19"/>
  <c r="P12" i="19" s="1"/>
  <c r="J12" i="19" s="1"/>
  <c r="L12" i="19" s="1"/>
  <c r="O11" i="19"/>
  <c r="N11" i="19"/>
  <c r="Q11" i="19" s="1"/>
  <c r="I11" i="19"/>
  <c r="O8" i="11"/>
  <c r="N8" i="11"/>
  <c r="Q8" i="11" s="1"/>
  <c r="I8" i="11"/>
  <c r="O7" i="11"/>
  <c r="N7" i="11"/>
  <c r="Q7" i="11" s="1"/>
  <c r="I7" i="11"/>
  <c r="P7" i="11" s="1"/>
  <c r="J7" i="11" s="1"/>
  <c r="L7" i="11" s="1"/>
  <c r="O7" i="9"/>
  <c r="P7" i="9" s="1"/>
  <c r="J7" i="9" s="1"/>
  <c r="L7" i="9" s="1"/>
  <c r="N7" i="9"/>
  <c r="I7" i="9"/>
  <c r="O6" i="9"/>
  <c r="N6" i="9"/>
  <c r="I6" i="9"/>
  <c r="I11" i="3"/>
  <c r="N11" i="3"/>
  <c r="Q11" i="3" s="1"/>
  <c r="O11" i="3"/>
  <c r="I12" i="3"/>
  <c r="N12" i="3"/>
  <c r="O12" i="3"/>
  <c r="P12" i="3"/>
  <c r="J12" i="3" s="1"/>
  <c r="L12" i="3" s="1"/>
  <c r="O13" i="3"/>
  <c r="N13" i="3"/>
  <c r="I13" i="3"/>
  <c r="I6" i="1"/>
  <c r="I5" i="1"/>
  <c r="I4" i="1"/>
  <c r="I4" i="30"/>
  <c r="O7" i="30"/>
  <c r="N7" i="30"/>
  <c r="Q7" i="30" s="1"/>
  <c r="I7" i="30"/>
  <c r="P7" i="30" s="1"/>
  <c r="J7" i="30" s="1"/>
  <c r="L7" i="30" s="1"/>
  <c r="I6" i="30"/>
  <c r="N6" i="30"/>
  <c r="P6" i="30" s="1"/>
  <c r="J6" i="30" s="1"/>
  <c r="L6" i="30" s="1"/>
  <c r="O6" i="30"/>
  <c r="Q6" i="30"/>
  <c r="O5" i="30"/>
  <c r="N5" i="30"/>
  <c r="Q5" i="30" s="1"/>
  <c r="I5" i="30"/>
  <c r="P5" i="30" s="1"/>
  <c r="J5" i="30" s="1"/>
  <c r="L5" i="30" s="1"/>
  <c r="Q7" i="9" l="1"/>
  <c r="P16" i="21"/>
  <c r="J16" i="21" s="1"/>
  <c r="L16" i="21" s="1"/>
  <c r="P8" i="11"/>
  <c r="J8" i="11" s="1"/>
  <c r="L8" i="11" s="1"/>
  <c r="Q16" i="21"/>
  <c r="Q6" i="9"/>
  <c r="Q13" i="21"/>
  <c r="P11" i="3"/>
  <c r="J11" i="3" s="1"/>
  <c r="L11" i="3" s="1"/>
  <c r="Q8" i="21"/>
  <c r="R8" i="21" s="1"/>
  <c r="R11" i="27"/>
  <c r="P8" i="24"/>
  <c r="J8" i="24" s="1"/>
  <c r="L8" i="24" s="1"/>
  <c r="Q9" i="24"/>
  <c r="R8" i="24"/>
  <c r="P9" i="24"/>
  <c r="J9" i="24" s="1"/>
  <c r="L9" i="24" s="1"/>
  <c r="Q10" i="23"/>
  <c r="P14" i="23"/>
  <c r="J14" i="23" s="1"/>
  <c r="L14" i="23" s="1"/>
  <c r="R14" i="23"/>
  <c r="R12" i="23"/>
  <c r="R13" i="23"/>
  <c r="R9" i="23"/>
  <c r="P11" i="23"/>
  <c r="J11" i="23" s="1"/>
  <c r="L11" i="23" s="1"/>
  <c r="P10" i="23"/>
  <c r="J10" i="23" s="1"/>
  <c r="L10" i="23" s="1"/>
  <c r="P9" i="21"/>
  <c r="J9" i="21" s="1"/>
  <c r="L9" i="21" s="1"/>
  <c r="Q9" i="21"/>
  <c r="R9" i="21" s="1"/>
  <c r="Q18" i="21"/>
  <c r="Q10" i="21"/>
  <c r="R16" i="21"/>
  <c r="R15" i="21"/>
  <c r="R12" i="21"/>
  <c r="P14" i="21"/>
  <c r="J14" i="21" s="1"/>
  <c r="L14" i="21" s="1"/>
  <c r="P18" i="21"/>
  <c r="J18" i="21" s="1"/>
  <c r="L18" i="21" s="1"/>
  <c r="P13" i="21"/>
  <c r="J13" i="21" s="1"/>
  <c r="L13" i="21" s="1"/>
  <c r="P17" i="21"/>
  <c r="J17" i="21" s="1"/>
  <c r="L17" i="21" s="1"/>
  <c r="P8" i="21"/>
  <c r="J8" i="21" s="1"/>
  <c r="L8" i="21" s="1"/>
  <c r="P11" i="21"/>
  <c r="J11" i="21" s="1"/>
  <c r="L11" i="21" s="1"/>
  <c r="P10" i="21"/>
  <c r="J10" i="21" s="1"/>
  <c r="L10" i="21" s="1"/>
  <c r="R12" i="19"/>
  <c r="P11" i="19"/>
  <c r="J11" i="19" s="1"/>
  <c r="L11" i="19" s="1"/>
  <c r="R8" i="11"/>
  <c r="R7" i="11"/>
  <c r="R7" i="9"/>
  <c r="P6" i="9"/>
  <c r="J6" i="9" s="1"/>
  <c r="L6" i="9" s="1"/>
  <c r="Q13" i="3"/>
  <c r="Q12" i="3"/>
  <c r="R12" i="3" s="1"/>
  <c r="R11" i="3"/>
  <c r="P13" i="3"/>
  <c r="J13" i="3" s="1"/>
  <c r="L13" i="3" s="1"/>
  <c r="R7" i="30"/>
  <c r="R6" i="30"/>
  <c r="R5" i="30"/>
  <c r="R9" i="24" l="1"/>
  <c r="R10" i="23"/>
  <c r="R11" i="23"/>
  <c r="R18" i="21"/>
  <c r="R17" i="21"/>
  <c r="R13" i="21"/>
  <c r="R14" i="21"/>
  <c r="R10" i="21"/>
  <c r="R11" i="21"/>
  <c r="R11" i="19"/>
  <c r="R6" i="9"/>
  <c r="R13" i="3"/>
  <c r="O4" i="30"/>
  <c r="N4" i="30"/>
  <c r="I6" i="27"/>
  <c r="N6" i="27"/>
  <c r="O6" i="27"/>
  <c r="I7" i="27"/>
  <c r="N7" i="27"/>
  <c r="O7" i="27"/>
  <c r="I8" i="27"/>
  <c r="N8" i="27"/>
  <c r="O8" i="27"/>
  <c r="I5" i="25"/>
  <c r="N5" i="25"/>
  <c r="O5" i="25"/>
  <c r="I6" i="25"/>
  <c r="N6" i="25"/>
  <c r="O6" i="25"/>
  <c r="I6" i="23"/>
  <c r="N6" i="23"/>
  <c r="O6" i="23"/>
  <c r="I7" i="23"/>
  <c r="N7" i="23"/>
  <c r="Q7" i="23" s="1"/>
  <c r="O7" i="23"/>
  <c r="I8" i="23"/>
  <c r="N8" i="23"/>
  <c r="O8" i="23"/>
  <c r="I7" i="22"/>
  <c r="N7" i="22"/>
  <c r="O7" i="22"/>
  <c r="I8" i="22"/>
  <c r="N8" i="22"/>
  <c r="O8" i="22"/>
  <c r="I9" i="22"/>
  <c r="N9" i="22"/>
  <c r="O9" i="22"/>
  <c r="I10" i="22"/>
  <c r="N10" i="22"/>
  <c r="O10" i="22"/>
  <c r="I11" i="22"/>
  <c r="N11" i="22"/>
  <c r="O11" i="22"/>
  <c r="I12" i="22"/>
  <c r="N12" i="22"/>
  <c r="O12" i="22"/>
  <c r="I13" i="22"/>
  <c r="N13" i="22"/>
  <c r="O13" i="22"/>
  <c r="I14" i="22"/>
  <c r="N14" i="22"/>
  <c r="O14" i="22"/>
  <c r="I8" i="19"/>
  <c r="N8" i="19"/>
  <c r="O8" i="19"/>
  <c r="I9" i="19"/>
  <c r="N9" i="19"/>
  <c r="O9" i="19"/>
  <c r="I10" i="19"/>
  <c r="N10" i="19"/>
  <c r="O10" i="19"/>
  <c r="I9" i="18"/>
  <c r="N9" i="18"/>
  <c r="O9" i="18"/>
  <c r="I10" i="18"/>
  <c r="N10" i="18"/>
  <c r="O10" i="18"/>
  <c r="I11" i="18"/>
  <c r="N11" i="18"/>
  <c r="O11" i="18"/>
  <c r="I12" i="18"/>
  <c r="N12" i="18"/>
  <c r="O12" i="18"/>
  <c r="I8" i="10"/>
  <c r="N8" i="10"/>
  <c r="O8" i="10"/>
  <c r="I9" i="10"/>
  <c r="N9" i="10"/>
  <c r="O9" i="10"/>
  <c r="I5" i="10"/>
  <c r="N5" i="10"/>
  <c r="O5" i="10"/>
  <c r="I6" i="10"/>
  <c r="N6" i="10"/>
  <c r="O6" i="10"/>
  <c r="I7" i="10"/>
  <c r="N7" i="10"/>
  <c r="O7" i="10"/>
  <c r="I5" i="6"/>
  <c r="N5" i="6"/>
  <c r="O5" i="6"/>
  <c r="I6" i="6"/>
  <c r="N6" i="6"/>
  <c r="O6" i="6"/>
  <c r="I8" i="5"/>
  <c r="N8" i="5"/>
  <c r="O8" i="5"/>
  <c r="I9" i="5"/>
  <c r="N9" i="5"/>
  <c r="O9" i="5"/>
  <c r="Q5" i="6" l="1"/>
  <c r="P10" i="22"/>
  <c r="J10" i="22" s="1"/>
  <c r="L10" i="22" s="1"/>
  <c r="Q13" i="22"/>
  <c r="Q12" i="22"/>
  <c r="P12" i="22"/>
  <c r="J12" i="22" s="1"/>
  <c r="L12" i="22" s="1"/>
  <c r="Q10" i="22"/>
  <c r="R10" i="22" s="1"/>
  <c r="Q6" i="10"/>
  <c r="Q8" i="10"/>
  <c r="P5" i="6"/>
  <c r="J5" i="6" s="1"/>
  <c r="L5" i="6" s="1"/>
  <c r="R5" i="6" s="1"/>
  <c r="Q9" i="5"/>
  <c r="Q6" i="27"/>
  <c r="P8" i="27"/>
  <c r="J8" i="27" s="1"/>
  <c r="L8" i="27" s="1"/>
  <c r="Q8" i="27"/>
  <c r="Q7" i="27"/>
  <c r="P7" i="27"/>
  <c r="J7" i="27" s="1"/>
  <c r="L7" i="27" s="1"/>
  <c r="P6" i="27"/>
  <c r="J6" i="27" s="1"/>
  <c r="L6" i="27" s="1"/>
  <c r="Q6" i="25"/>
  <c r="P6" i="25"/>
  <c r="J6" i="25" s="1"/>
  <c r="L6" i="25" s="1"/>
  <c r="P7" i="23"/>
  <c r="J7" i="23" s="1"/>
  <c r="L7" i="23" s="1"/>
  <c r="R7" i="23" s="1"/>
  <c r="Q8" i="23"/>
  <c r="P8" i="23"/>
  <c r="J8" i="23" s="1"/>
  <c r="L8" i="23" s="1"/>
  <c r="P6" i="23"/>
  <c r="J6" i="23" s="1"/>
  <c r="L6" i="23" s="1"/>
  <c r="P11" i="22"/>
  <c r="J11" i="22" s="1"/>
  <c r="L11" i="22" s="1"/>
  <c r="P9" i="22"/>
  <c r="J9" i="22" s="1"/>
  <c r="L9" i="22" s="1"/>
  <c r="P14" i="22"/>
  <c r="J14" i="22" s="1"/>
  <c r="L14" i="22" s="1"/>
  <c r="Q14" i="22"/>
  <c r="P7" i="22"/>
  <c r="J7" i="22" s="1"/>
  <c r="L7" i="22" s="1"/>
  <c r="Q7" i="22"/>
  <c r="P13" i="22"/>
  <c r="J13" i="22" s="1"/>
  <c r="L13" i="22" s="1"/>
  <c r="Q11" i="22"/>
  <c r="P8" i="22"/>
  <c r="J8" i="22" s="1"/>
  <c r="L8" i="22" s="1"/>
  <c r="Q8" i="22"/>
  <c r="P10" i="19"/>
  <c r="J10" i="19" s="1"/>
  <c r="L10" i="19" s="1"/>
  <c r="Q8" i="19"/>
  <c r="P8" i="19"/>
  <c r="J8" i="19" s="1"/>
  <c r="L8" i="19" s="1"/>
  <c r="P9" i="19"/>
  <c r="J9" i="19" s="1"/>
  <c r="L9" i="19" s="1"/>
  <c r="Q9" i="19"/>
  <c r="P12" i="18"/>
  <c r="J12" i="18" s="1"/>
  <c r="L12" i="18" s="1"/>
  <c r="Q11" i="18"/>
  <c r="Q10" i="18"/>
  <c r="P10" i="18"/>
  <c r="J10" i="18" s="1"/>
  <c r="L10" i="18" s="1"/>
  <c r="R10" i="18" s="1"/>
  <c r="Q12" i="18"/>
  <c r="P11" i="18"/>
  <c r="J11" i="18" s="1"/>
  <c r="L11" i="18" s="1"/>
  <c r="Q9" i="18"/>
  <c r="P9" i="18"/>
  <c r="J9" i="18" s="1"/>
  <c r="L9" i="18" s="1"/>
  <c r="Q7" i="10"/>
  <c r="P9" i="10"/>
  <c r="J9" i="10" s="1"/>
  <c r="L9" i="10" s="1"/>
  <c r="Q9" i="10"/>
  <c r="Q5" i="10"/>
  <c r="P8" i="10"/>
  <c r="J8" i="10" s="1"/>
  <c r="L8" i="10" s="1"/>
  <c r="P7" i="10"/>
  <c r="J7" i="10" s="1"/>
  <c r="L7" i="10" s="1"/>
  <c r="Q6" i="6"/>
  <c r="Q8" i="5"/>
  <c r="P8" i="5"/>
  <c r="J8" i="5" s="1"/>
  <c r="L8" i="5" s="1"/>
  <c r="Q4" i="30"/>
  <c r="P4" i="30"/>
  <c r="J4" i="30" s="1"/>
  <c r="L4" i="30" s="1"/>
  <c r="M7" i="30" s="1"/>
  <c r="P5" i="25"/>
  <c r="J5" i="25" s="1"/>
  <c r="L5" i="25" s="1"/>
  <c r="Q5" i="25"/>
  <c r="P9" i="5"/>
  <c r="J9" i="5" s="1"/>
  <c r="L9" i="5" s="1"/>
  <c r="Q6" i="23"/>
  <c r="R12" i="22"/>
  <c r="Q9" i="22"/>
  <c r="Q10" i="19"/>
  <c r="P6" i="10"/>
  <c r="J6" i="10" s="1"/>
  <c r="L6" i="10" s="1"/>
  <c r="P5" i="10"/>
  <c r="J5" i="10" s="1"/>
  <c r="L5" i="10" s="1"/>
  <c r="P6" i="6"/>
  <c r="J6" i="6" s="1"/>
  <c r="L6" i="6" s="1"/>
  <c r="O5" i="27"/>
  <c r="N5" i="27"/>
  <c r="I5" i="27"/>
  <c r="O4" i="27"/>
  <c r="N4" i="27"/>
  <c r="I4" i="27"/>
  <c r="O7" i="26"/>
  <c r="N7" i="26"/>
  <c r="I7" i="26"/>
  <c r="O6" i="26"/>
  <c r="N6" i="26"/>
  <c r="I6" i="26"/>
  <c r="O4" i="25"/>
  <c r="N4" i="25"/>
  <c r="I4" i="25"/>
  <c r="O7" i="24"/>
  <c r="N7" i="24"/>
  <c r="I7" i="24"/>
  <c r="O6" i="24"/>
  <c r="N6" i="24"/>
  <c r="I6" i="24"/>
  <c r="O5" i="24"/>
  <c r="N5" i="24"/>
  <c r="I5" i="24"/>
  <c r="O4" i="24"/>
  <c r="N4" i="24"/>
  <c r="I4" i="24"/>
  <c r="O5" i="23"/>
  <c r="N5" i="23"/>
  <c r="I5" i="23"/>
  <c r="O4" i="23"/>
  <c r="N4" i="23"/>
  <c r="I4" i="23"/>
  <c r="O6" i="22"/>
  <c r="N6" i="22"/>
  <c r="I6" i="22"/>
  <c r="O5" i="22"/>
  <c r="N5" i="22"/>
  <c r="I5" i="22"/>
  <c r="O4" i="22"/>
  <c r="N4" i="22"/>
  <c r="I4" i="22"/>
  <c r="O7" i="21"/>
  <c r="N7" i="21"/>
  <c r="I7" i="21"/>
  <c r="O6" i="21"/>
  <c r="N6" i="21"/>
  <c r="I6" i="21"/>
  <c r="O5" i="21"/>
  <c r="N5" i="21"/>
  <c r="I5" i="21"/>
  <c r="O4" i="21"/>
  <c r="N4" i="21"/>
  <c r="I4" i="21"/>
  <c r="O5" i="20"/>
  <c r="N5" i="20"/>
  <c r="I5" i="20"/>
  <c r="O4" i="20"/>
  <c r="N4" i="20"/>
  <c r="I4" i="20"/>
  <c r="O7" i="19"/>
  <c r="N7" i="19"/>
  <c r="I7" i="19"/>
  <c r="O6" i="19"/>
  <c r="N6" i="19"/>
  <c r="I6" i="19"/>
  <c r="O5" i="19"/>
  <c r="N5" i="19"/>
  <c r="I5" i="19"/>
  <c r="O4" i="19"/>
  <c r="N4" i="19"/>
  <c r="I4" i="19"/>
  <c r="O8" i="18"/>
  <c r="N8" i="18"/>
  <c r="I8" i="18"/>
  <c r="O7" i="18"/>
  <c r="N7" i="18"/>
  <c r="I7" i="18"/>
  <c r="O6" i="18"/>
  <c r="N6" i="18"/>
  <c r="I6" i="18"/>
  <c r="O5" i="18"/>
  <c r="N5" i="18"/>
  <c r="I5" i="18"/>
  <c r="O4" i="18"/>
  <c r="N4" i="18"/>
  <c r="I4" i="18"/>
  <c r="O6" i="17"/>
  <c r="N6" i="17"/>
  <c r="I6" i="17"/>
  <c r="O5" i="17"/>
  <c r="N5" i="17"/>
  <c r="I5" i="17"/>
  <c r="O4" i="17"/>
  <c r="N4" i="17"/>
  <c r="I4" i="17"/>
  <c r="O7" i="16"/>
  <c r="N7" i="16"/>
  <c r="I7" i="16"/>
  <c r="O6" i="16"/>
  <c r="N6" i="16"/>
  <c r="I6" i="16"/>
  <c r="O5" i="16"/>
  <c r="N5" i="16"/>
  <c r="I5" i="16"/>
  <c r="O4" i="16"/>
  <c r="N4" i="16"/>
  <c r="I4" i="16"/>
  <c r="O9" i="15"/>
  <c r="N9" i="15"/>
  <c r="I9" i="15"/>
  <c r="O8" i="15"/>
  <c r="N8" i="15"/>
  <c r="I8" i="15"/>
  <c r="O7" i="15"/>
  <c r="N7" i="15"/>
  <c r="I7" i="15"/>
  <c r="O6" i="15"/>
  <c r="N6" i="15"/>
  <c r="I6" i="15"/>
  <c r="O5" i="15"/>
  <c r="N5" i="15"/>
  <c r="I5" i="15"/>
  <c r="O4" i="15"/>
  <c r="N4" i="15"/>
  <c r="I4" i="15"/>
  <c r="O16" i="14"/>
  <c r="N16" i="14"/>
  <c r="I16" i="14"/>
  <c r="O15" i="14"/>
  <c r="N15" i="14"/>
  <c r="I15" i="14"/>
  <c r="O14" i="14"/>
  <c r="N14" i="14"/>
  <c r="I14" i="14"/>
  <c r="O13" i="14"/>
  <c r="N13" i="14"/>
  <c r="I13" i="14"/>
  <c r="O12" i="14"/>
  <c r="N12" i="14"/>
  <c r="I12" i="14"/>
  <c r="O11" i="14"/>
  <c r="N11" i="14"/>
  <c r="I11" i="14"/>
  <c r="O10" i="14"/>
  <c r="N10" i="14"/>
  <c r="I10" i="14"/>
  <c r="O9" i="14"/>
  <c r="N9" i="14"/>
  <c r="I9" i="14"/>
  <c r="O8" i="14"/>
  <c r="N8" i="14"/>
  <c r="I8" i="14"/>
  <c r="O7" i="14"/>
  <c r="N7" i="14"/>
  <c r="I7" i="14"/>
  <c r="O6" i="14"/>
  <c r="N6" i="14"/>
  <c r="I6" i="14"/>
  <c r="O5" i="14"/>
  <c r="N5" i="14"/>
  <c r="I5" i="14"/>
  <c r="O4" i="14"/>
  <c r="N4" i="14"/>
  <c r="I4" i="14"/>
  <c r="O7" i="13"/>
  <c r="N7" i="13"/>
  <c r="Q7" i="13" s="1"/>
  <c r="I7" i="13"/>
  <c r="O6" i="13"/>
  <c r="N6" i="13"/>
  <c r="I6" i="13"/>
  <c r="O5" i="13"/>
  <c r="N5" i="13"/>
  <c r="I5" i="13"/>
  <c r="O4" i="13"/>
  <c r="N4" i="13"/>
  <c r="I4" i="13"/>
  <c r="O7" i="12"/>
  <c r="N7" i="12"/>
  <c r="I7" i="12"/>
  <c r="O6" i="12"/>
  <c r="N6" i="12"/>
  <c r="I6" i="12"/>
  <c r="O5" i="12"/>
  <c r="N5" i="12"/>
  <c r="I5" i="12"/>
  <c r="O4" i="12"/>
  <c r="N4" i="12"/>
  <c r="I4" i="12"/>
  <c r="O6" i="11"/>
  <c r="N6" i="11"/>
  <c r="I6" i="11"/>
  <c r="O5" i="11"/>
  <c r="N5" i="11"/>
  <c r="I5" i="11"/>
  <c r="O4" i="11"/>
  <c r="N4" i="11"/>
  <c r="I4" i="11"/>
  <c r="O4" i="10"/>
  <c r="N4" i="10"/>
  <c r="I4" i="10"/>
  <c r="O5" i="9"/>
  <c r="N5" i="9"/>
  <c r="Q5" i="9" s="1"/>
  <c r="I5" i="9"/>
  <c r="O4" i="9"/>
  <c r="N4" i="9"/>
  <c r="I4" i="9"/>
  <c r="O8" i="8"/>
  <c r="N8" i="8"/>
  <c r="I8" i="8"/>
  <c r="O7" i="8"/>
  <c r="N7" i="8"/>
  <c r="I7" i="8"/>
  <c r="O6" i="8"/>
  <c r="N6" i="8"/>
  <c r="I6" i="8"/>
  <c r="O5" i="8"/>
  <c r="N5" i="8"/>
  <c r="I5" i="8"/>
  <c r="O4" i="8"/>
  <c r="N4" i="8"/>
  <c r="I4" i="8"/>
  <c r="O5" i="7"/>
  <c r="N5" i="7"/>
  <c r="I5" i="7"/>
  <c r="O4" i="7"/>
  <c r="N4" i="7"/>
  <c r="I4" i="7"/>
  <c r="O4" i="6"/>
  <c r="N4" i="6"/>
  <c r="I4" i="6"/>
  <c r="O7" i="5"/>
  <c r="N7" i="5"/>
  <c r="I7" i="5"/>
  <c r="O6" i="5"/>
  <c r="N6" i="5"/>
  <c r="I6" i="5"/>
  <c r="O5" i="5"/>
  <c r="N5" i="5"/>
  <c r="I5" i="5"/>
  <c r="O4" i="5"/>
  <c r="N4" i="5"/>
  <c r="I4" i="5"/>
  <c r="O6" i="4"/>
  <c r="N6" i="4"/>
  <c r="I6" i="4"/>
  <c r="O5" i="4"/>
  <c r="N5" i="4"/>
  <c r="I5" i="4"/>
  <c r="O4" i="4"/>
  <c r="N4" i="4"/>
  <c r="I4" i="4"/>
  <c r="O10" i="3"/>
  <c r="N10" i="3"/>
  <c r="I10" i="3"/>
  <c r="O9" i="3"/>
  <c r="N9" i="3"/>
  <c r="I9" i="3"/>
  <c r="O8" i="3"/>
  <c r="N8" i="3"/>
  <c r="I8" i="3"/>
  <c r="O7" i="3"/>
  <c r="N7" i="3"/>
  <c r="I7" i="3"/>
  <c r="O6" i="3"/>
  <c r="N6" i="3"/>
  <c r="I6" i="3"/>
  <c r="O5" i="3"/>
  <c r="N5" i="3"/>
  <c r="I5" i="3"/>
  <c r="O4" i="3"/>
  <c r="N4" i="3"/>
  <c r="I4" i="3"/>
  <c r="O8" i="2"/>
  <c r="N8" i="2"/>
  <c r="I8" i="2"/>
  <c r="O7" i="2"/>
  <c r="N7" i="2"/>
  <c r="I7" i="2"/>
  <c r="O6" i="2"/>
  <c r="N6" i="2"/>
  <c r="I6" i="2"/>
  <c r="O5" i="2"/>
  <c r="N5" i="2"/>
  <c r="I5" i="2"/>
  <c r="O4" i="2"/>
  <c r="N4" i="2"/>
  <c r="I4" i="2"/>
  <c r="O6" i="1"/>
  <c r="N6" i="1"/>
  <c r="O5" i="1"/>
  <c r="N5" i="1"/>
  <c r="O4" i="1"/>
  <c r="N4" i="1"/>
  <c r="R6" i="27" l="1"/>
  <c r="R8" i="27"/>
  <c r="R6" i="25"/>
  <c r="R7" i="22"/>
  <c r="R13" i="22"/>
  <c r="R9" i="22"/>
  <c r="R9" i="19"/>
  <c r="Q12" i="14"/>
  <c r="R8" i="10"/>
  <c r="R6" i="10"/>
  <c r="R7" i="10"/>
  <c r="R9" i="10"/>
  <c r="M6" i="30"/>
  <c r="M5" i="30"/>
  <c r="R7" i="27"/>
  <c r="R5" i="25"/>
  <c r="R8" i="23"/>
  <c r="R6" i="23"/>
  <c r="R11" i="22"/>
  <c r="R14" i="22"/>
  <c r="R8" i="22"/>
  <c r="Q5" i="21"/>
  <c r="R10" i="19"/>
  <c r="R8" i="19"/>
  <c r="R11" i="18"/>
  <c r="R9" i="18"/>
  <c r="R12" i="18"/>
  <c r="R5" i="10"/>
  <c r="R9" i="5"/>
  <c r="R8" i="5"/>
  <c r="Q5" i="2"/>
  <c r="R4" i="30"/>
  <c r="M4" i="30"/>
  <c r="Q6" i="26"/>
  <c r="Q5" i="24"/>
  <c r="Q5" i="22"/>
  <c r="Q7" i="19"/>
  <c r="R6" i="6"/>
  <c r="Q4" i="6"/>
  <c r="P5" i="5"/>
  <c r="J5" i="5" s="1"/>
  <c r="L5" i="5" s="1"/>
  <c r="P5" i="2"/>
  <c r="J5" i="2" s="1"/>
  <c r="L5" i="2" s="1"/>
  <c r="P5" i="21"/>
  <c r="J5" i="21" s="1"/>
  <c r="L5" i="21" s="1"/>
  <c r="P6" i="18"/>
  <c r="J6" i="18" s="1"/>
  <c r="L6" i="18" s="1"/>
  <c r="Q6" i="18"/>
  <c r="Q6" i="12"/>
  <c r="P6" i="5"/>
  <c r="J6" i="5" s="1"/>
  <c r="L6" i="5" s="1"/>
  <c r="Q8" i="2"/>
  <c r="Q4" i="2"/>
  <c r="Q6" i="8"/>
  <c r="P7" i="24"/>
  <c r="J7" i="24" s="1"/>
  <c r="L7" i="24" s="1"/>
  <c r="Q4" i="10"/>
  <c r="Q5" i="23"/>
  <c r="P6" i="26"/>
  <c r="J6" i="26" s="1"/>
  <c r="L6" i="26" s="1"/>
  <c r="P6" i="1"/>
  <c r="Q5" i="4"/>
  <c r="Q6" i="5"/>
  <c r="P6" i="15"/>
  <c r="J6" i="15" s="1"/>
  <c r="L6" i="15" s="1"/>
  <c r="Q4" i="19"/>
  <c r="P7" i="19"/>
  <c r="J7" i="19" s="1"/>
  <c r="L7" i="19" s="1"/>
  <c r="Q5" i="17"/>
  <c r="P4" i="27"/>
  <c r="J4" i="27" s="1"/>
  <c r="L4" i="27" s="1"/>
  <c r="Q4" i="27"/>
  <c r="P5" i="27"/>
  <c r="J5" i="27" s="1"/>
  <c r="L5" i="27" s="1"/>
  <c r="Q5" i="27"/>
  <c r="P7" i="26"/>
  <c r="J7" i="26" s="1"/>
  <c r="L7" i="26" s="1"/>
  <c r="Q7" i="26"/>
  <c r="P5" i="24"/>
  <c r="J5" i="24" s="1"/>
  <c r="L5" i="24" s="1"/>
  <c r="P6" i="24"/>
  <c r="J6" i="24" s="1"/>
  <c r="L6" i="24" s="1"/>
  <c r="Q6" i="24"/>
  <c r="Q4" i="24"/>
  <c r="P4" i="23"/>
  <c r="J4" i="23" s="1"/>
  <c r="L4" i="23" s="1"/>
  <c r="Q4" i="23"/>
  <c r="P5" i="23"/>
  <c r="J5" i="23" s="1"/>
  <c r="L5" i="23" s="1"/>
  <c r="P4" i="22"/>
  <c r="J4" i="22" s="1"/>
  <c r="L4" i="22" s="1"/>
  <c r="M7" i="22" s="1"/>
  <c r="Q4" i="22"/>
  <c r="P5" i="22"/>
  <c r="J5" i="22" s="1"/>
  <c r="L5" i="22" s="1"/>
  <c r="M12" i="22" s="1"/>
  <c r="P6" i="21"/>
  <c r="J6" i="21" s="1"/>
  <c r="L6" i="21" s="1"/>
  <c r="Q6" i="21"/>
  <c r="Q4" i="21"/>
  <c r="Q5" i="20"/>
  <c r="P4" i="20"/>
  <c r="J4" i="20" s="1"/>
  <c r="L4" i="20" s="1"/>
  <c r="Q6" i="19"/>
  <c r="P4" i="19"/>
  <c r="J4" i="19" s="1"/>
  <c r="L4" i="19" s="1"/>
  <c r="Q8" i="18"/>
  <c r="Q5" i="18"/>
  <c r="P5" i="18"/>
  <c r="J5" i="18" s="1"/>
  <c r="L5" i="18" s="1"/>
  <c r="Q4" i="18"/>
  <c r="P4" i="17"/>
  <c r="J4" i="17" s="1"/>
  <c r="L4" i="17" s="1"/>
  <c r="Q4" i="17"/>
  <c r="P6" i="17"/>
  <c r="J6" i="17" s="1"/>
  <c r="L6" i="17" s="1"/>
  <c r="P5" i="17"/>
  <c r="J5" i="17" s="1"/>
  <c r="L5" i="17" s="1"/>
  <c r="Q7" i="16"/>
  <c r="P7" i="16"/>
  <c r="J7" i="16" s="1"/>
  <c r="L7" i="16" s="1"/>
  <c r="Q6" i="16"/>
  <c r="P5" i="16"/>
  <c r="J5" i="16" s="1"/>
  <c r="L5" i="16" s="1"/>
  <c r="Q5" i="16"/>
  <c r="Q4" i="16"/>
  <c r="P4" i="16"/>
  <c r="J4" i="16" s="1"/>
  <c r="L4" i="16" s="1"/>
  <c r="Q9" i="15"/>
  <c r="P4" i="15"/>
  <c r="J4" i="15" s="1"/>
  <c r="L4" i="15" s="1"/>
  <c r="P8" i="15"/>
  <c r="J8" i="15" s="1"/>
  <c r="L8" i="15" s="1"/>
  <c r="P5" i="15"/>
  <c r="J5" i="15" s="1"/>
  <c r="L5" i="15" s="1"/>
  <c r="M5" i="15" s="1"/>
  <c r="Q5" i="14"/>
  <c r="Q14" i="14"/>
  <c r="Q9" i="14"/>
  <c r="Q4" i="14"/>
  <c r="Q13" i="14"/>
  <c r="Q10" i="14"/>
  <c r="P6" i="14"/>
  <c r="J6" i="14" s="1"/>
  <c r="L6" i="14" s="1"/>
  <c r="Q4" i="13"/>
  <c r="Q5" i="12"/>
  <c r="Q7" i="12"/>
  <c r="Q4" i="11"/>
  <c r="Q6" i="11"/>
  <c r="Q5" i="11"/>
  <c r="P6" i="11"/>
  <c r="J6" i="11" s="1"/>
  <c r="L6" i="11" s="1"/>
  <c r="P5" i="11"/>
  <c r="J5" i="11" s="1"/>
  <c r="L5" i="11" s="1"/>
  <c r="P4" i="11"/>
  <c r="J4" i="11" s="1"/>
  <c r="L4" i="11" s="1"/>
  <c r="P4" i="10"/>
  <c r="J4" i="10" s="1"/>
  <c r="L4" i="10" s="1"/>
  <c r="Q4" i="9"/>
  <c r="P5" i="9"/>
  <c r="J5" i="9" s="1"/>
  <c r="L5" i="9" s="1"/>
  <c r="Q8" i="8"/>
  <c r="Q5" i="8"/>
  <c r="P7" i="8"/>
  <c r="J7" i="8" s="1"/>
  <c r="L7" i="8" s="1"/>
  <c r="P8" i="8"/>
  <c r="J8" i="8" s="1"/>
  <c r="L8" i="8" s="1"/>
  <c r="P4" i="6"/>
  <c r="J4" i="6" s="1"/>
  <c r="L4" i="6" s="1"/>
  <c r="Q7" i="5"/>
  <c r="Q4" i="5"/>
  <c r="P4" i="5"/>
  <c r="J4" i="5" s="1"/>
  <c r="L4" i="5" s="1"/>
  <c r="Q5" i="5"/>
  <c r="Q4" i="4"/>
  <c r="P6" i="4"/>
  <c r="J6" i="4" s="1"/>
  <c r="L6" i="4" s="1"/>
  <c r="P5" i="4"/>
  <c r="J5" i="4" s="1"/>
  <c r="L5" i="4" s="1"/>
  <c r="Q6" i="4"/>
  <c r="P4" i="4"/>
  <c r="J4" i="4" s="1"/>
  <c r="L4" i="4" s="1"/>
  <c r="Q8" i="3"/>
  <c r="Q5" i="3"/>
  <c r="Q7" i="3"/>
  <c r="Q6" i="3"/>
  <c r="P6" i="3"/>
  <c r="J6" i="3" s="1"/>
  <c r="L6" i="3" s="1"/>
  <c r="P4" i="3"/>
  <c r="J4" i="3" s="1"/>
  <c r="L4" i="3" s="1"/>
  <c r="Q4" i="3"/>
  <c r="P10" i="3"/>
  <c r="J10" i="3" s="1"/>
  <c r="L10" i="3" s="1"/>
  <c r="Q10" i="3"/>
  <c r="Q9" i="3"/>
  <c r="P8" i="3"/>
  <c r="J8" i="3" s="1"/>
  <c r="L8" i="3" s="1"/>
  <c r="M8" i="3" s="1"/>
  <c r="P7" i="3"/>
  <c r="J7" i="3" s="1"/>
  <c r="L7" i="3" s="1"/>
  <c r="Q7" i="2"/>
  <c r="P7" i="2"/>
  <c r="J7" i="2" s="1"/>
  <c r="L7" i="2" s="1"/>
  <c r="Q6" i="2"/>
  <c r="P8" i="2"/>
  <c r="J8" i="2" s="1"/>
  <c r="L8" i="2" s="1"/>
  <c r="P6" i="2"/>
  <c r="J6" i="2" s="1"/>
  <c r="L6" i="2" s="1"/>
  <c r="P4" i="2"/>
  <c r="J4" i="2" s="1"/>
  <c r="L4" i="2" s="1"/>
  <c r="Q5" i="1"/>
  <c r="P4" i="1"/>
  <c r="P5" i="1"/>
  <c r="Q6" i="1"/>
  <c r="Q4" i="1"/>
  <c r="P5" i="14"/>
  <c r="J5" i="14" s="1"/>
  <c r="L5" i="14" s="1"/>
  <c r="P7" i="14"/>
  <c r="J7" i="14" s="1"/>
  <c r="L7" i="14" s="1"/>
  <c r="Q8" i="14"/>
  <c r="P13" i="14"/>
  <c r="J13" i="14" s="1"/>
  <c r="L13" i="14" s="1"/>
  <c r="P14" i="14"/>
  <c r="J14" i="14" s="1"/>
  <c r="L14" i="14" s="1"/>
  <c r="Q16" i="14"/>
  <c r="P10" i="14"/>
  <c r="J10" i="14" s="1"/>
  <c r="L10" i="14" s="1"/>
  <c r="P9" i="14"/>
  <c r="J9" i="14" s="1"/>
  <c r="L9" i="14" s="1"/>
  <c r="P11" i="14"/>
  <c r="J11" i="14" s="1"/>
  <c r="L11" i="14" s="1"/>
  <c r="P15" i="14"/>
  <c r="J15" i="14" s="1"/>
  <c r="L15" i="14" s="1"/>
  <c r="M15" i="14" s="1"/>
  <c r="Q6" i="14"/>
  <c r="P7" i="13"/>
  <c r="J7" i="13" s="1"/>
  <c r="L7" i="13" s="1"/>
  <c r="R7" i="13" s="1"/>
  <c r="P4" i="13"/>
  <c r="J4" i="13" s="1"/>
  <c r="L4" i="13" s="1"/>
  <c r="Q6" i="13"/>
  <c r="P7" i="12"/>
  <c r="J7" i="12" s="1"/>
  <c r="L7" i="12" s="1"/>
  <c r="P6" i="12"/>
  <c r="J6" i="12" s="1"/>
  <c r="L6" i="12" s="1"/>
  <c r="P4" i="12"/>
  <c r="J4" i="12" s="1"/>
  <c r="L4" i="12" s="1"/>
  <c r="Q4" i="12"/>
  <c r="P5" i="12"/>
  <c r="J5" i="12" s="1"/>
  <c r="L5" i="12" s="1"/>
  <c r="P5" i="8"/>
  <c r="J5" i="8" s="1"/>
  <c r="L5" i="8" s="1"/>
  <c r="P6" i="8"/>
  <c r="J6" i="8" s="1"/>
  <c r="L6" i="8" s="1"/>
  <c r="P4" i="8"/>
  <c r="J4" i="8" s="1"/>
  <c r="L4" i="8" s="1"/>
  <c r="Q7" i="8"/>
  <c r="Q5" i="7"/>
  <c r="P5" i="7"/>
  <c r="J5" i="7" s="1"/>
  <c r="L5" i="7" s="1"/>
  <c r="P4" i="7"/>
  <c r="J4" i="7" s="1"/>
  <c r="L4" i="7" s="1"/>
  <c r="R5" i="9"/>
  <c r="P9" i="3"/>
  <c r="J9" i="3" s="1"/>
  <c r="L9" i="3" s="1"/>
  <c r="P7" i="5"/>
  <c r="J7" i="5" s="1"/>
  <c r="L7" i="5" s="1"/>
  <c r="P4" i="9"/>
  <c r="J4" i="9" s="1"/>
  <c r="L4" i="9" s="1"/>
  <c r="P5" i="13"/>
  <c r="J5" i="13" s="1"/>
  <c r="L5" i="13" s="1"/>
  <c r="P7" i="15"/>
  <c r="J7" i="15" s="1"/>
  <c r="L7" i="15" s="1"/>
  <c r="P5" i="3"/>
  <c r="J5" i="3" s="1"/>
  <c r="L5" i="3" s="1"/>
  <c r="Q4" i="7"/>
  <c r="Q4" i="8"/>
  <c r="Q5" i="13"/>
  <c r="P6" i="13"/>
  <c r="J6" i="13" s="1"/>
  <c r="L6" i="13" s="1"/>
  <c r="P4" i="14"/>
  <c r="J4" i="14" s="1"/>
  <c r="L4" i="14" s="1"/>
  <c r="Q11" i="14"/>
  <c r="P12" i="14"/>
  <c r="J12" i="14" s="1"/>
  <c r="L12" i="14" s="1"/>
  <c r="Q4" i="15"/>
  <c r="Q6" i="15"/>
  <c r="Q8" i="15"/>
  <c r="P9" i="15"/>
  <c r="J9" i="15" s="1"/>
  <c r="L9" i="15" s="1"/>
  <c r="Q7" i="14"/>
  <c r="P8" i="14"/>
  <c r="J8" i="14" s="1"/>
  <c r="L8" i="14" s="1"/>
  <c r="Q15" i="14"/>
  <c r="P16" i="14"/>
  <c r="J16" i="14" s="1"/>
  <c r="L16" i="14" s="1"/>
  <c r="Q5" i="15"/>
  <c r="Q7" i="15"/>
  <c r="P5" i="19"/>
  <c r="J5" i="19" s="1"/>
  <c r="L5" i="19" s="1"/>
  <c r="P6" i="22"/>
  <c r="J6" i="22" s="1"/>
  <c r="L6" i="22" s="1"/>
  <c r="M6" i="22" s="1"/>
  <c r="P6" i="16"/>
  <c r="J6" i="16" s="1"/>
  <c r="L6" i="16" s="1"/>
  <c r="P7" i="18"/>
  <c r="J7" i="18" s="1"/>
  <c r="L7" i="18" s="1"/>
  <c r="P7" i="21"/>
  <c r="J7" i="21" s="1"/>
  <c r="L7" i="21" s="1"/>
  <c r="P4" i="25"/>
  <c r="J4" i="25" s="1"/>
  <c r="L4" i="25" s="1"/>
  <c r="P4" i="18"/>
  <c r="J4" i="18" s="1"/>
  <c r="L4" i="18" s="1"/>
  <c r="P8" i="18"/>
  <c r="J8" i="18" s="1"/>
  <c r="L8" i="18" s="1"/>
  <c r="P6" i="19"/>
  <c r="J6" i="19" s="1"/>
  <c r="L6" i="19" s="1"/>
  <c r="P5" i="20"/>
  <c r="J5" i="20" s="1"/>
  <c r="L5" i="20" s="1"/>
  <c r="P4" i="21"/>
  <c r="J4" i="21" s="1"/>
  <c r="L4" i="21" s="1"/>
  <c r="P4" i="24"/>
  <c r="J4" i="24" s="1"/>
  <c r="L4" i="24" s="1"/>
  <c r="Q6" i="17"/>
  <c r="Q7" i="18"/>
  <c r="Q5" i="19"/>
  <c r="Q4" i="20"/>
  <c r="Q7" i="21"/>
  <c r="Q6" i="22"/>
  <c r="Q7" i="24"/>
  <c r="Q4" i="25"/>
  <c r="M6" i="4" l="1"/>
  <c r="M4" i="15"/>
  <c r="M14" i="14"/>
  <c r="M7" i="3"/>
  <c r="M9" i="14"/>
  <c r="M5" i="14"/>
  <c r="M10" i="3"/>
  <c r="M13" i="22"/>
  <c r="M12" i="14"/>
  <c r="M17" i="14"/>
  <c r="M5" i="3"/>
  <c r="M12" i="3"/>
  <c r="M13" i="3"/>
  <c r="M11" i="3"/>
  <c r="M6" i="14"/>
  <c r="M5" i="4"/>
  <c r="M13" i="14"/>
  <c r="M8" i="5"/>
  <c r="M8" i="14"/>
  <c r="M7" i="9"/>
  <c r="M6" i="9"/>
  <c r="M6" i="3"/>
  <c r="M5" i="22"/>
  <c r="M14" i="22"/>
  <c r="M11" i="14"/>
  <c r="M10" i="14"/>
  <c r="R6" i="26"/>
  <c r="M5" i="26"/>
  <c r="M4" i="26"/>
  <c r="M7" i="14"/>
  <c r="M9" i="3"/>
  <c r="M11" i="22"/>
  <c r="M10" i="22"/>
  <c r="M16" i="14"/>
  <c r="M9" i="22"/>
  <c r="M8" i="22"/>
  <c r="M7" i="20"/>
  <c r="M6" i="20"/>
  <c r="M8" i="20"/>
  <c r="M12" i="27"/>
  <c r="M13" i="27"/>
  <c r="M10" i="27"/>
  <c r="M9" i="27"/>
  <c r="M11" i="27"/>
  <c r="M8" i="24"/>
  <c r="M9" i="24"/>
  <c r="M13" i="23"/>
  <c r="M12" i="23"/>
  <c r="M9" i="23"/>
  <c r="M14" i="23"/>
  <c r="M10" i="23"/>
  <c r="M11" i="23"/>
  <c r="M16" i="21"/>
  <c r="M15" i="21"/>
  <c r="M12" i="21"/>
  <c r="M18" i="21"/>
  <c r="M17" i="21"/>
  <c r="M13" i="21"/>
  <c r="M14" i="21"/>
  <c r="M9" i="21"/>
  <c r="M8" i="21"/>
  <c r="M10" i="21"/>
  <c r="M11" i="21"/>
  <c r="M12" i="19"/>
  <c r="M11" i="19"/>
  <c r="R13" i="14"/>
  <c r="M7" i="11"/>
  <c r="M8" i="11"/>
  <c r="M6" i="5"/>
  <c r="M7" i="5"/>
  <c r="M5" i="5"/>
  <c r="M9" i="5"/>
  <c r="M4" i="5"/>
  <c r="M4" i="4"/>
  <c r="M6" i="2"/>
  <c r="M4" i="2"/>
  <c r="M8" i="2"/>
  <c r="R5" i="2"/>
  <c r="M5" i="2"/>
  <c r="M7" i="2"/>
  <c r="M6" i="27"/>
  <c r="M7" i="27"/>
  <c r="M8" i="27"/>
  <c r="R5" i="23"/>
  <c r="M8" i="23"/>
  <c r="M6" i="23"/>
  <c r="M7" i="23"/>
  <c r="R5" i="21"/>
  <c r="M4" i="21"/>
  <c r="R7" i="19"/>
  <c r="R4" i="19"/>
  <c r="M9" i="19"/>
  <c r="M10" i="19"/>
  <c r="M8" i="19"/>
  <c r="M9" i="18"/>
  <c r="M10" i="18"/>
  <c r="M12" i="18"/>
  <c r="M11" i="18"/>
  <c r="R6" i="12"/>
  <c r="R5" i="12"/>
  <c r="R5" i="14"/>
  <c r="M5" i="11"/>
  <c r="M4" i="11"/>
  <c r="M9" i="10"/>
  <c r="M8" i="10"/>
  <c r="R4" i="6"/>
  <c r="M5" i="6"/>
  <c r="M6" i="6"/>
  <c r="R5" i="5"/>
  <c r="J6" i="1"/>
  <c r="L6" i="1" s="1"/>
  <c r="R6" i="1" s="1"/>
  <c r="J5" i="1"/>
  <c r="L5" i="1" s="1"/>
  <c r="R5" i="1" s="1"/>
  <c r="J4" i="1"/>
  <c r="L4" i="1" s="1"/>
  <c r="M6" i="25"/>
  <c r="M5" i="25"/>
  <c r="M5" i="27"/>
  <c r="R7" i="24"/>
  <c r="R5" i="22"/>
  <c r="R4" i="22"/>
  <c r="R6" i="18"/>
  <c r="R5" i="18"/>
  <c r="R6" i="17"/>
  <c r="M5" i="16"/>
  <c r="M6" i="15"/>
  <c r="M7" i="15"/>
  <c r="R11" i="14"/>
  <c r="M6" i="10"/>
  <c r="M7" i="10"/>
  <c r="M5" i="10"/>
  <c r="R4" i="8"/>
  <c r="R6" i="5"/>
  <c r="R4" i="2"/>
  <c r="M5" i="17"/>
  <c r="R5" i="16"/>
  <c r="R6" i="15"/>
  <c r="M8" i="15"/>
  <c r="M4" i="14"/>
  <c r="R4" i="10"/>
  <c r="R7" i="2"/>
  <c r="R6" i="8"/>
  <c r="M6" i="8"/>
  <c r="M6" i="16"/>
  <c r="R5" i="7"/>
  <c r="M5" i="7"/>
  <c r="M7" i="8"/>
  <c r="R5" i="27"/>
  <c r="M4" i="24"/>
  <c r="M5" i="8"/>
  <c r="M4" i="3"/>
  <c r="R6" i="4"/>
  <c r="M6" i="17"/>
  <c r="R8" i="3"/>
  <c r="R8" i="8"/>
  <c r="M8" i="8"/>
  <c r="R7" i="16"/>
  <c r="M7" i="16"/>
  <c r="M7" i="24"/>
  <c r="M9" i="15"/>
  <c r="M6" i="21"/>
  <c r="M7" i="21"/>
  <c r="R6" i="11"/>
  <c r="M6" i="11"/>
  <c r="M4" i="16"/>
  <c r="M4" i="27"/>
  <c r="R8" i="2"/>
  <c r="R5" i="4"/>
  <c r="R4" i="17"/>
  <c r="M4" i="17"/>
  <c r="R7" i="26"/>
  <c r="M5" i="24"/>
  <c r="R5" i="24"/>
  <c r="M4" i="7"/>
  <c r="M4" i="8"/>
  <c r="M6" i="24"/>
  <c r="M5" i="21"/>
  <c r="R4" i="27"/>
  <c r="R6" i="24"/>
  <c r="M5" i="23"/>
  <c r="R4" i="23"/>
  <c r="M4" i="23"/>
  <c r="M4" i="22"/>
  <c r="R6" i="21"/>
  <c r="M4" i="20"/>
  <c r="R4" i="20"/>
  <c r="M7" i="19"/>
  <c r="M5" i="18"/>
  <c r="R5" i="17"/>
  <c r="R4" i="16"/>
  <c r="R9" i="15"/>
  <c r="R4" i="15"/>
  <c r="R8" i="15"/>
  <c r="R5" i="15"/>
  <c r="R14" i="14"/>
  <c r="R9" i="14"/>
  <c r="R7" i="14"/>
  <c r="R6" i="14"/>
  <c r="R10" i="14"/>
  <c r="R4" i="13"/>
  <c r="R7" i="12"/>
  <c r="M6" i="12"/>
  <c r="R5" i="11"/>
  <c r="R4" i="11"/>
  <c r="M5" i="9"/>
  <c r="R5" i="8"/>
  <c r="R7" i="8"/>
  <c r="M4" i="6"/>
  <c r="R4" i="5"/>
  <c r="R4" i="4"/>
  <c r="R4" i="3"/>
  <c r="R7" i="3"/>
  <c r="R6" i="3"/>
  <c r="R10" i="3"/>
  <c r="R6" i="2"/>
  <c r="R15" i="14"/>
  <c r="R4" i="12"/>
  <c r="M7" i="12"/>
  <c r="M5" i="12"/>
  <c r="M4" i="12"/>
  <c r="R4" i="7"/>
  <c r="R4" i="21"/>
  <c r="R16" i="14"/>
  <c r="M5" i="13"/>
  <c r="R5" i="13"/>
  <c r="R4" i="24"/>
  <c r="R5" i="20"/>
  <c r="M5" i="20"/>
  <c r="M7" i="18"/>
  <c r="R7" i="18"/>
  <c r="R6" i="22"/>
  <c r="R4" i="14"/>
  <c r="M4" i="19"/>
  <c r="M4" i="13"/>
  <c r="R7" i="21"/>
  <c r="M7" i="26"/>
  <c r="R4" i="9"/>
  <c r="M4" i="9"/>
  <c r="R6" i="19"/>
  <c r="M6" i="19"/>
  <c r="M5" i="19"/>
  <c r="R5" i="19"/>
  <c r="R8" i="14"/>
  <c r="R5" i="3"/>
  <c r="R7" i="15"/>
  <c r="R7" i="5"/>
  <c r="M7" i="13"/>
  <c r="M4" i="10"/>
  <c r="R4" i="18"/>
  <c r="M4" i="18"/>
  <c r="R8" i="18"/>
  <c r="M8" i="18"/>
  <c r="M4" i="25"/>
  <c r="R4" i="25"/>
  <c r="R6" i="16"/>
  <c r="M6" i="26"/>
  <c r="R12" i="14"/>
  <c r="R6" i="13"/>
  <c r="M6" i="13"/>
  <c r="M6" i="18"/>
  <c r="R9" i="3"/>
  <c r="M4" i="1" l="1"/>
  <c r="R4" i="1"/>
  <c r="M6" i="1"/>
  <c r="M5" i="1"/>
</calcChain>
</file>

<file path=xl/sharedStrings.xml><?xml version="1.0" encoding="utf-8"?>
<sst xmlns="http://schemas.openxmlformats.org/spreadsheetml/2006/main" count="1020" uniqueCount="274">
  <si>
    <t>最高、低分扣除</t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</si>
  <si>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</si>
  <si>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</si>
  <si>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</si>
  <si>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</si>
  <si>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</si>
  <si>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</si>
  <si>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</si>
  <si>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</si>
  <si>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</si>
  <si>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</si>
  <si>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</si>
  <si>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</si>
  <si>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</si>
  <si>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</si>
  <si>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</si>
  <si>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</si>
  <si>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</si>
  <si>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</si>
  <si>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裁判員簽名:</t>
  </si>
  <si>
    <t>同分判定方式說明：當競賽成績同分後(最後得分)，將五位裁判給分中最高與最低分數總加平均後，此分數最接近原本分數者勝出。
若無法分出勝負，則同分者名次並列。</t>
  </si>
  <si>
    <r>
      <rPr>
        <sz val="12"/>
        <rFont val="標楷體"/>
        <family val="4"/>
        <charset val="136"/>
      </rP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</si>
  <si>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</si>
  <si>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t>裁判長加減分</t>
  </si>
  <si>
    <t>裁判長加減分</t>
    <phoneticPr fontId="10" type="noConversion"/>
  </si>
  <si>
    <t>裁判長加減分</t>
    <phoneticPr fontId="10" type="noConversion"/>
  </si>
  <si>
    <t>崙豐國小</t>
  </si>
  <si>
    <t>備註: 合計3位選手參賽,取2名。</t>
    <phoneticPr fontId="10" type="noConversion"/>
  </si>
  <si>
    <t>西螺國中</t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</si>
  <si>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9"/>
        <rFont val="標楷體"/>
        <family val="4"/>
        <charset val="136"/>
      </rPr>
      <t>(扣除高低分)</t>
    </r>
    <phoneticPr fontId="9" type="noConversion"/>
  </si>
  <si>
    <t>賽序</t>
    <phoneticPr fontId="9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</si>
  <si>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10" type="noConversion"/>
  </si>
  <si>
    <t>裁判長    加減分</t>
    <phoneticPr fontId="10" type="noConversion"/>
  </si>
  <si>
    <r>
      <rPr>
        <sz val="14"/>
        <rFont val="標楷體"/>
        <family val="4"/>
        <charset val="136"/>
      </rPr>
      <t xml:space="preserve">總分 </t>
    </r>
    <r>
      <rPr>
        <sz val="8"/>
        <rFont val="標楷體"/>
        <family val="4"/>
        <charset val="136"/>
      </rPr>
      <t>(扣除高低分)</t>
    </r>
    <phoneticPr fontId="10" type="noConversion"/>
  </si>
  <si>
    <t>正心中學</t>
  </si>
  <si>
    <t>洪璿鈞</t>
  </si>
  <si>
    <t>公誠國小</t>
  </si>
  <si>
    <t>黃晨琋</t>
  </si>
  <si>
    <t>鹿場國小</t>
  </si>
  <si>
    <t>蔡汶均</t>
  </si>
  <si>
    <t>南光國小</t>
  </si>
  <si>
    <t>吳采霏</t>
  </si>
  <si>
    <t>備註: 合計4位選手參賽,取2名。</t>
    <phoneticPr fontId="10" type="noConversion"/>
  </si>
  <si>
    <t>林昊頵</t>
  </si>
  <si>
    <t>陳侑宏</t>
  </si>
  <si>
    <t>謝秉澤</t>
  </si>
  <si>
    <t>鎮西國小</t>
  </si>
  <si>
    <t>備註: 合計3位選手參賽,取2名。</t>
    <phoneticPr fontId="9" type="noConversion"/>
  </si>
  <si>
    <t>孫邡芯</t>
  </si>
  <si>
    <t>張恩慕</t>
  </si>
  <si>
    <t>張紫翎</t>
  </si>
  <si>
    <t>劉芷榕</t>
  </si>
  <si>
    <t>斗六國小</t>
  </si>
  <si>
    <t>方姿涵</t>
  </si>
  <si>
    <t>備註: 合計5位選手參賽,取3名。</t>
    <phoneticPr fontId="10" type="noConversion"/>
  </si>
  <si>
    <t>莊晹安</t>
  </si>
  <si>
    <t>彭百頡</t>
  </si>
  <si>
    <t>林子尚</t>
  </si>
  <si>
    <t>潮厝國小</t>
  </si>
  <si>
    <t>劉宥賢</t>
  </si>
  <si>
    <t>留定安</t>
  </si>
  <si>
    <t>林頭國小</t>
  </si>
  <si>
    <t>許幃棆</t>
  </si>
  <si>
    <t>雲林國小</t>
  </si>
  <si>
    <t>李承翰</t>
  </si>
  <si>
    <t>李原臻</t>
  </si>
  <si>
    <t>丁秉佑</t>
  </si>
  <si>
    <t>備註: 合計10位選手參賽,取5名。</t>
    <phoneticPr fontId="10" type="noConversion"/>
  </si>
  <si>
    <t>林千芊</t>
  </si>
  <si>
    <t>華德福實驗高中</t>
  </si>
  <si>
    <t>丁筱淇</t>
  </si>
  <si>
    <t>文生中學</t>
  </si>
  <si>
    <t>劉家溱</t>
  </si>
  <si>
    <t>雲林國中</t>
  </si>
  <si>
    <t>備註: 合計3位選手參賽,取2名。</t>
    <phoneticPr fontId="10" type="noConversion"/>
  </si>
  <si>
    <t>王義誠</t>
  </si>
  <si>
    <t>飛沙國中</t>
  </si>
  <si>
    <t>李傳森</t>
  </si>
  <si>
    <t>斗六國中</t>
  </si>
  <si>
    <t>黃友廷</t>
  </si>
  <si>
    <t>張鈺晨</t>
  </si>
  <si>
    <t>林煒棠</t>
  </si>
  <si>
    <t>王奕勛</t>
  </si>
  <si>
    <t>備註: 合計6位選手參賽,取3名。</t>
    <phoneticPr fontId="10" type="noConversion"/>
  </si>
  <si>
    <t>王旆絨</t>
  </si>
  <si>
    <t>斗六家商</t>
  </si>
  <si>
    <t>曾筠芸</t>
  </si>
  <si>
    <t>王芊驊</t>
  </si>
  <si>
    <t>斗六高中</t>
  </si>
  <si>
    <t>吳涵韶</t>
  </si>
  <si>
    <t>蔡宜臻</t>
  </si>
  <si>
    <t>北港國中</t>
  </si>
  <si>
    <t>備註: 合計2位選手參賽,取1名。</t>
    <phoneticPr fontId="10" type="noConversion"/>
  </si>
  <si>
    <t>蔡宗諺</t>
  </si>
  <si>
    <t>吳金哲</t>
  </si>
  <si>
    <t>張家銓</t>
  </si>
  <si>
    <t>石榴國中</t>
  </si>
  <si>
    <t>詹秉秞</t>
  </si>
  <si>
    <t>鄭勝太</t>
  </si>
  <si>
    <t>備註: 合計5位選手參賽,取3名。</t>
    <phoneticPr fontId="10" type="noConversion"/>
  </si>
  <si>
    <t>蔡芷棋</t>
  </si>
  <si>
    <t>崙背國小</t>
  </si>
  <si>
    <t>鍾忻芸</t>
  </si>
  <si>
    <t>丁畇菀</t>
  </si>
  <si>
    <t>林家俞</t>
  </si>
  <si>
    <t>備註: 合計4位選手參賽,取2名。</t>
    <phoneticPr fontId="10" type="noConversion"/>
  </si>
  <si>
    <t>林煦恩</t>
  </si>
  <si>
    <t>光復國小</t>
  </si>
  <si>
    <t>戴辰亦</t>
  </si>
  <si>
    <t>林佑笙</t>
  </si>
  <si>
    <t>林詣勛</t>
  </si>
  <si>
    <t>施彥綸</t>
  </si>
  <si>
    <t>二崙國小</t>
  </si>
  <si>
    <t>鄭又睿</t>
  </si>
  <si>
    <t>備註: 合計6位選手參賽,取3名。</t>
    <phoneticPr fontId="10" type="noConversion"/>
  </si>
  <si>
    <t>王姿帷</t>
  </si>
  <si>
    <t>永年中學</t>
  </si>
  <si>
    <t>吳孟翔</t>
  </si>
  <si>
    <t>崙背國中</t>
  </si>
  <si>
    <t>李卉蕎</t>
  </si>
  <si>
    <t>馬若恩</t>
  </si>
  <si>
    <t>廖采玲</t>
  </si>
  <si>
    <t>備註: 合計5位選手參賽,取3名。</t>
    <phoneticPr fontId="10" type="noConversion"/>
  </si>
  <si>
    <t>戴堂奕</t>
  </si>
  <si>
    <t>沈聖邦</t>
  </si>
  <si>
    <t>李芫旭</t>
  </si>
  <si>
    <t>沈裕惟</t>
  </si>
  <si>
    <t>備註: 合計4位選手參賽,取2名。</t>
    <phoneticPr fontId="10" type="noConversion"/>
  </si>
  <si>
    <t>張珈寧</t>
  </si>
  <si>
    <t>廖苡秦</t>
  </si>
  <si>
    <t>劉品言</t>
  </si>
  <si>
    <t>大美國小</t>
  </si>
  <si>
    <t>鍾宥靜</t>
  </si>
  <si>
    <t>黃樂敬</t>
  </si>
  <si>
    <t>宏仁國小</t>
  </si>
  <si>
    <t>王麒翔</t>
  </si>
  <si>
    <t>張宸諳</t>
  </si>
  <si>
    <t>廖亭鋒</t>
  </si>
  <si>
    <t>廣興國小</t>
  </si>
  <si>
    <t>廖梓元</t>
  </si>
  <si>
    <t>蔡侑杰</t>
  </si>
  <si>
    <t>信義國小</t>
  </si>
  <si>
    <t>黃元鴻</t>
  </si>
  <si>
    <t>蔡旻展</t>
  </si>
  <si>
    <t>林宗諺</t>
  </si>
  <si>
    <t>文光國小</t>
  </si>
  <si>
    <t>顏圻安</t>
  </si>
  <si>
    <t>謝宇盛</t>
  </si>
  <si>
    <t>陳佑郡</t>
  </si>
  <si>
    <t>東光國小</t>
  </si>
  <si>
    <t>吳政霖</t>
  </si>
  <si>
    <t>王彥晶</t>
  </si>
  <si>
    <t>東仁國中</t>
  </si>
  <si>
    <t>楊妍欣</t>
  </si>
  <si>
    <t>廖子玲</t>
  </si>
  <si>
    <t>林郁彤</t>
  </si>
  <si>
    <t>台西國中</t>
  </si>
  <si>
    <t>許語恩</t>
  </si>
  <si>
    <t>曾筠均</t>
  </si>
  <si>
    <t>備註: 合計6位選手參賽,取3名。</t>
    <phoneticPr fontId="10" type="noConversion"/>
  </si>
  <si>
    <t>鍾冠宇</t>
  </si>
  <si>
    <t>曾浚騰</t>
  </si>
  <si>
    <t>蘇彥舟</t>
  </si>
  <si>
    <t>元長國中</t>
  </si>
  <si>
    <t>蘇彥同</t>
  </si>
  <si>
    <t>蔡昕澔</t>
  </si>
  <si>
    <t>備註: 合計3位選手參賽,取2名。</t>
    <phoneticPr fontId="10" type="noConversion"/>
  </si>
  <si>
    <t>楊凱恩</t>
  </si>
  <si>
    <t>陳育勛</t>
  </si>
  <si>
    <t>林毓晴</t>
  </si>
  <si>
    <t>廖晨佑</t>
  </si>
  <si>
    <t>李祁隆</t>
  </si>
  <si>
    <t>淵明國中</t>
  </si>
  <si>
    <t>備註: 合計9位選手參賽,取5名。</t>
    <phoneticPr fontId="10" type="noConversion"/>
  </si>
  <si>
    <t>吳珈岑</t>
  </si>
  <si>
    <t>簡玎潔</t>
  </si>
  <si>
    <t>樟湖國中</t>
  </si>
  <si>
    <t>洪子馨</t>
  </si>
  <si>
    <t>莿桐國中</t>
  </si>
  <si>
    <t>張萱薇</t>
  </si>
  <si>
    <t>方梓亘</t>
  </si>
  <si>
    <t>吳晏菱</t>
  </si>
  <si>
    <t>備註: 合計9位選手參賽,取5名。</t>
    <phoneticPr fontId="10" type="noConversion"/>
  </si>
  <si>
    <t>張羽岑</t>
  </si>
  <si>
    <t>曾暐恩</t>
  </si>
  <si>
    <t>陳奕勛</t>
  </si>
  <si>
    <t>葉宥辰</t>
  </si>
  <si>
    <t>謝承運</t>
  </si>
  <si>
    <t>東和國小</t>
  </si>
  <si>
    <t>謝承晏</t>
  </si>
  <si>
    <t>林思叡</t>
  </si>
  <si>
    <t>李奕佐</t>
  </si>
  <si>
    <t>盧柏硯</t>
  </si>
  <si>
    <t>備註: 合計15位選手參賽,取8名。</t>
    <phoneticPr fontId="10" type="noConversion"/>
  </si>
  <si>
    <t>陳渟艾</t>
  </si>
  <si>
    <t>黃庭祐</t>
  </si>
  <si>
    <t>黃芊慈</t>
  </si>
  <si>
    <t>溝壩國小</t>
  </si>
  <si>
    <t>吳芸寧</t>
  </si>
  <si>
    <t>莿桐國小</t>
  </si>
  <si>
    <t>鐘乙菱</t>
  </si>
  <si>
    <t>莊忻霖</t>
  </si>
  <si>
    <t>蔡旻妍</t>
  </si>
  <si>
    <t>陳姸蓁</t>
  </si>
  <si>
    <t>林湘穎</t>
  </si>
  <si>
    <t>備註: 合計11位選手參賽,取6名。</t>
    <phoneticPr fontId="10" type="noConversion"/>
  </si>
  <si>
    <t>陳奕睿</t>
  </si>
  <si>
    <t>林晟澤</t>
  </si>
  <si>
    <t>維多利亞小學</t>
  </si>
  <si>
    <t>歐宇峰</t>
  </si>
  <si>
    <t>黃堃哲</t>
  </si>
  <si>
    <t>成功國小</t>
  </si>
  <si>
    <t>林詣凱</t>
  </si>
  <si>
    <t>林嵩賀</t>
  </si>
  <si>
    <t>保長國小</t>
  </si>
  <si>
    <t>林秉暘</t>
  </si>
  <si>
    <t>黃文勝</t>
  </si>
  <si>
    <t>林琥</t>
  </si>
  <si>
    <t>黃奕叡</t>
  </si>
  <si>
    <t>簡均育</t>
  </si>
  <si>
    <t>備註: 合計11位選手參賽,取6名。</t>
    <phoneticPr fontId="10" type="noConversion"/>
  </si>
  <si>
    <t>林瑀妍</t>
  </si>
  <si>
    <t>魏郁璇</t>
  </si>
  <si>
    <t>張語淳</t>
  </si>
  <si>
    <t>邱于辰</t>
  </si>
  <si>
    <t>備註: 合計6位選手參賽,取3名。</t>
    <phoneticPr fontId="10" type="noConversion"/>
  </si>
  <si>
    <t>備註: 合計3位選手參賽,取2名。</t>
    <phoneticPr fontId="10" type="noConversion"/>
  </si>
  <si>
    <t>廖苡倢</t>
  </si>
  <si>
    <t>林育杞</t>
  </si>
  <si>
    <t>備註: 合計4位選手參賽,取2名。</t>
    <phoneticPr fontId="10" type="noConversion"/>
  </si>
  <si>
    <t>賴宥橙</t>
  </si>
  <si>
    <t>鎮東國小</t>
  </si>
  <si>
    <t>王宥閎</t>
  </si>
  <si>
    <t>鎮南國小</t>
  </si>
  <si>
    <t>鍾季恩</t>
  </si>
  <si>
    <t>吳松澤</t>
  </si>
  <si>
    <t>莊翊平</t>
  </si>
  <si>
    <t>王翊杰</t>
  </si>
  <si>
    <t>備註: 合計10位選手參賽,取5名。</t>
    <phoneticPr fontId="10" type="noConversion"/>
  </si>
  <si>
    <t>廖芷云</t>
  </si>
  <si>
    <t>虎尾農工</t>
  </si>
  <si>
    <t>謝家瑜</t>
  </si>
  <si>
    <t>黃昱璇</t>
  </si>
  <si>
    <t>北美國小</t>
    <phoneticPr fontId="10" type="noConversion"/>
  </si>
  <si>
    <t>李思愷</t>
    <phoneticPr fontId="10" type="noConversion"/>
  </si>
  <si>
    <t>雲林縣115年春季縣長盃國武術錦標賽【國小女子低年級組武術-長拳】比賽名單 乙1場</t>
    <phoneticPr fontId="10" type="noConversion"/>
  </si>
  <si>
    <t>雲林縣115年春季縣長盃國武術錦標賽【國小男子低年級組武術-長拳】比賽名單 乙2場</t>
    <phoneticPr fontId="9" type="noConversion"/>
  </si>
  <si>
    <t>雲林縣115年春季縣長盃國武術錦標賽【國小女子高年級組武術-長拳】比賽名單 乙3場</t>
    <phoneticPr fontId="10" type="noConversion"/>
  </si>
  <si>
    <t>雲林縣115年春季縣長盃國武術錦標賽【國小男子高年級組武術-長拳】比賽名單 乙4場</t>
    <phoneticPr fontId="10" type="noConversion"/>
  </si>
  <si>
    <t>雲林縣115年春季縣長盃國武術錦標賽【國中女子組武術-長拳】比賽名單 乙5場</t>
    <phoneticPr fontId="10" type="noConversion"/>
  </si>
  <si>
    <t>雲林縣115年春季縣長盃國武術錦標賽【國中男子組武術-長拳】比賽名單 乙6場</t>
    <phoneticPr fontId="10" type="noConversion"/>
  </si>
  <si>
    <t>雲林縣115年春季縣長盃國武術錦標賽【社會女子組武術-長拳】比賽名單 乙7場</t>
    <phoneticPr fontId="10" type="noConversion"/>
  </si>
  <si>
    <t>雲林縣115年春季縣長盃國武術錦標賽【國中女子組武術-南拳】比賽名單 乙8場</t>
    <phoneticPr fontId="10" type="noConversion"/>
  </si>
  <si>
    <t>雲林縣115年春季縣長盃國武術錦標賽【國中男子組武術-南拳】比賽名單 乙9場</t>
    <phoneticPr fontId="10" type="noConversion"/>
  </si>
  <si>
    <t>雲林縣115年春季縣長盃國武術錦標賽【國小女子高年級組武術-太極拳】比賽名單 乙10場</t>
    <phoneticPr fontId="10" type="noConversion"/>
  </si>
  <si>
    <t>雲林縣115年春季縣長盃國武術錦標賽【國小男子高年級組武術-太極拳】比賽名單 乙11場</t>
    <phoneticPr fontId="10" type="noConversion"/>
  </si>
  <si>
    <t>雲林縣115年春季縣長盃國武術錦標賽【國中女子組武術-太極拳】比賽名單 乙12場</t>
    <phoneticPr fontId="10" type="noConversion"/>
  </si>
  <si>
    <t>雲林縣115年春季縣長盃國武術錦標賽【國中男子組武術-太極拳】比賽名單 乙13場</t>
    <phoneticPr fontId="10" type="noConversion"/>
  </si>
  <si>
    <t>雲林縣115年春季縣長盃國武術錦標賽【國小女子高年級組國術-雙兵器類】比賽名單 乙14場</t>
    <phoneticPr fontId="10" type="noConversion"/>
  </si>
  <si>
    <t>雲林縣115年春季縣長盃國武術錦標賽【國小男子高年級組國術-雙兵器類】比賽名單 乙15場</t>
    <phoneticPr fontId="10" type="noConversion"/>
  </si>
  <si>
    <t>備註: 合計14位選手參賽,取7名。</t>
    <phoneticPr fontId="10" type="noConversion"/>
  </si>
  <si>
    <t>雲林縣115年春季縣長盃國武術錦標賽【國中女子組國術-雙兵器類】比賽名單 乙16場</t>
    <phoneticPr fontId="10" type="noConversion"/>
  </si>
  <si>
    <t>雲林縣115年春季縣長盃國武術錦標賽【國中男子組國術-雙兵器類】比賽名單 乙17場</t>
    <phoneticPr fontId="10" type="noConversion"/>
  </si>
  <si>
    <t>雲林縣115年春季縣長盃國武術錦標賽【國小男子高年級組武術-槍】比賽名單 乙18場</t>
    <phoneticPr fontId="10" type="noConversion"/>
  </si>
  <si>
    <t>雲林縣115年春季縣長盃國武術錦標賽【國中男子組國術-北拳】比賽名單 乙19場</t>
    <phoneticPr fontId="10" type="noConversion"/>
  </si>
  <si>
    <t>雲林縣115年春季縣長盃國武術錦標賽【國中女子組國術-北拳】比賽名單 乙20場</t>
    <phoneticPr fontId="10" type="noConversion"/>
  </si>
  <si>
    <t>雲林縣115年春季縣長盃國武術錦標賽【社會女子組國術-北拳】比賽名單 乙21場</t>
    <phoneticPr fontId="10" type="noConversion"/>
  </si>
  <si>
    <t>雲林縣115年春季縣長盃國武術錦標賽【國小男子高年級組國術-北拳】比賽名單 乙22場</t>
    <phoneticPr fontId="10" type="noConversion"/>
  </si>
  <si>
    <t>雲林縣115年春季縣長盃國武術錦標賽【國小女子高年級組國術-北拳】比賽名單 乙23場</t>
    <phoneticPr fontId="10" type="noConversion"/>
  </si>
  <si>
    <t>雲林縣115年春季縣長盃國武術錦標賽【國小男子低年級組國術-北拳】比賽名單 乙24場</t>
    <phoneticPr fontId="10" type="noConversion"/>
  </si>
  <si>
    <t>雲林縣115年春季縣長盃國武術錦標賽【國小女子低年級組國術-北拳比賽名單】乙25場</t>
    <phoneticPr fontId="10" type="noConversion"/>
  </si>
  <si>
    <t>雲林縣115年春季縣長盃國武術錦標賽【國中男子組武術-南棍】比賽名單 乙26場</t>
    <phoneticPr fontId="10" type="noConversion"/>
  </si>
  <si>
    <t>雲林縣115年春季縣長盃國武術錦標賽【國小女子高年級組武術-棍】比賽名單 乙27場</t>
    <phoneticPr fontId="10" type="noConversion"/>
  </si>
  <si>
    <t>雲林縣115年春季縣長盃國武術錦標賽【國小男子高年級組武術-棍】比賽名單 乙28場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</si>
</sst>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5" x14ac:knownFonts="1">
    <font>
      <sz val="12"/>
      <color indexed="8"/>
      <name val="新細明體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3"/>
      <name val="標楷體"/>
      <family val="4"/>
      <charset val="136"/>
    </font>
    <font>
      <sz val="14"/>
      <name val="標楷體"/>
      <family val="4"/>
      <charset val="136"/>
    </font>
    <font>
      <sz val="12"/>
      <color indexed="8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4"/>
      <name val="新細明體"/>
      <family val="1"/>
      <charset val="136"/>
    </font>
    <font>
      <sz val="14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177" fontId="1" fillId="0" borderId="0" xfId="0" applyNumberFormat="1" applyFont="1">
      <alignment vertical="center"/>
    </xf>
    <xf numFmtId="0" fontId="5" fillId="0" borderId="0" xfId="0" applyFont="1" applyAlignment="1">
      <alignment vertical="center" wrapText="1"/>
    </xf>
    <xf numFmtId="176" fontId="1" fillId="0" borderId="0" xfId="0" applyNumberFormat="1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176" fontId="2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2" xfId="0" applyFont="1" applyBorder="1" applyAlignment="1">
      <alignment horizontal="left" vertical="center"/>
    </xf>
    <xf numFmtId="0" fontId="1" fillId="0" borderId="0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zoomScale="70" zoomScaleNormal="70" workbookViewId="0">
      <selection activeCell="G19" sqref="G19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0.88671875" style="1" customWidth="1"/>
    <col min="4" max="8" width="7" style="1" customWidth="1"/>
    <col min="9" max="9" width="7.44140625" style="1" customWidth="1"/>
    <col min="10" max="10" width="6.44140625" style="1" customWidth="1"/>
    <col min="11" max="11" width="9.21875" style="1" customWidth="1"/>
    <col min="12" max="12" width="7.44140625" style="1" customWidth="1"/>
    <col min="13" max="14" width="6.88671875" style="1" customWidth="1"/>
    <col min="15" max="15" width="7.33203125" style="1" customWidth="1"/>
    <col min="16" max="16" width="8.44140625" style="2" customWidth="1"/>
    <col min="17" max="17" width="7.6640625" style="2" customWidth="1"/>
    <col min="18" max="18" width="13.6640625" style="1" customWidth="1"/>
    <col min="19" max="16384" width="9" style="1"/>
  </cols>
  <sheetData>
    <row r="1" spans="1:20" ht="27.6" customHeight="1" x14ac:dyDescent="0.3">
      <c r="A1" s="37" t="s">
        <v>245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20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20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20" ht="36.9" customHeight="1" x14ac:dyDescent="0.3">
      <c r="A4" s="4">
        <v>1</v>
      </c>
      <c r="B4" s="31" t="s">
        <v>35</v>
      </c>
      <c r="C4" s="31" t="s">
        <v>36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4">
        <f>MAX(D4:H4)</f>
        <v>0</v>
      </c>
      <c r="O4" s="4">
        <f>MIN(D4:H4)</f>
        <v>0</v>
      </c>
      <c r="P4" s="19">
        <f>SUM(I4-N4-O4)</f>
        <v>0</v>
      </c>
      <c r="Q4" s="19">
        <f>AVERAGE(N4:O4)</f>
        <v>0</v>
      </c>
      <c r="R4" s="24">
        <f>L4-Q4</f>
        <v>0</v>
      </c>
      <c r="S4" s="10"/>
      <c r="T4" s="10"/>
    </row>
    <row r="5" spans="1:20" ht="36.9" customHeight="1" x14ac:dyDescent="0.3">
      <c r="A5" s="4">
        <v>2</v>
      </c>
      <c r="B5" s="30" t="s">
        <v>39</v>
      </c>
      <c r="C5" s="30" t="s">
        <v>40</v>
      </c>
      <c r="D5" s="4"/>
      <c r="E5" s="4"/>
      <c r="F5" s="4"/>
      <c r="G5" s="4"/>
      <c r="H5" s="4"/>
      <c r="I5" s="4">
        <f t="shared" ref="I5" si="0">SUM(D5:H5)</f>
        <v>0</v>
      </c>
      <c r="J5" s="4">
        <f t="shared" ref="J5" si="1">SUM(P5/3)</f>
        <v>0</v>
      </c>
      <c r="K5" s="4"/>
      <c r="L5" s="4">
        <f t="shared" ref="L5" si="2">SUM(J5:K5)</f>
        <v>0</v>
      </c>
      <c r="M5" s="4">
        <f>RANK(L5,$L$4:$L$6)</f>
        <v>1</v>
      </c>
      <c r="N5" s="4">
        <f t="shared" ref="N5" si="3">MAX(D5:H5)</f>
        <v>0</v>
      </c>
      <c r="O5" s="4">
        <f t="shared" ref="O5" si="4">MIN(D5:H5)</f>
        <v>0</v>
      </c>
      <c r="P5" s="19">
        <f t="shared" ref="P5" si="5">SUM(I5-N5-O5)</f>
        <v>0</v>
      </c>
      <c r="Q5" s="19">
        <f t="shared" ref="Q5" si="6">AVERAGE(N5:O5)</f>
        <v>0</v>
      </c>
      <c r="R5" s="24">
        <f t="shared" ref="R5" si="7">L5-Q5</f>
        <v>0</v>
      </c>
      <c r="S5" s="10"/>
      <c r="T5" s="10"/>
    </row>
    <row r="6" spans="1:20" ht="36.9" customHeight="1" x14ac:dyDescent="0.3">
      <c r="A6" s="4">
        <v>3</v>
      </c>
      <c r="B6" s="31" t="s">
        <v>37</v>
      </c>
      <c r="C6" s="31" t="s">
        <v>38</v>
      </c>
      <c r="D6" s="4"/>
      <c r="E6" s="4"/>
      <c r="F6" s="4"/>
      <c r="G6" s="4"/>
      <c r="H6" s="4"/>
      <c r="I6" s="4">
        <f t="shared" ref="I6" si="8">SUM(D6:H6)</f>
        <v>0</v>
      </c>
      <c r="J6" s="4">
        <f t="shared" ref="J6" si="9">SUM(P6/3)</f>
        <v>0</v>
      </c>
      <c r="K6" s="4"/>
      <c r="L6" s="4">
        <f t="shared" ref="L6" si="10">SUM(J6:K6)</f>
        <v>0</v>
      </c>
      <c r="M6" s="4">
        <f>RANK(L6,$L$4:$L$6)</f>
        <v>1</v>
      </c>
      <c r="N6" s="4">
        <f t="shared" ref="N6" si="11">MAX(D6:H6)</f>
        <v>0</v>
      </c>
      <c r="O6" s="4">
        <f t="shared" ref="O6" si="12">MIN(D6:H6)</f>
        <v>0</v>
      </c>
      <c r="P6" s="19">
        <f t="shared" ref="P6" si="13">SUM(I6-N6-O6)</f>
        <v>0</v>
      </c>
      <c r="Q6" s="19">
        <f t="shared" ref="Q6" si="14">AVERAGE(N6:O6)</f>
        <v>0</v>
      </c>
      <c r="R6" s="24">
        <f t="shared" ref="R6" si="15">L6-Q6</f>
        <v>0</v>
      </c>
      <c r="S6" s="10"/>
      <c r="T6" s="10"/>
    </row>
    <row r="7" spans="1:20" ht="36.9" customHeight="1" x14ac:dyDescent="0.3">
      <c r="A7" s="4">
        <v>4</v>
      </c>
      <c r="B7" s="30" t="s">
        <v>41</v>
      </c>
      <c r="C7" s="30" t="s">
        <v>40</v>
      </c>
      <c r="D7" s="4"/>
      <c r="E7" s="4"/>
      <c r="F7" s="4"/>
      <c r="G7" s="4"/>
      <c r="H7" s="4"/>
      <c r="I7" s="4">
        <f t="shared" ref="I7" si="16">SUM(D7:H7)</f>
        <v>0</v>
      </c>
      <c r="J7" s="4">
        <f t="shared" ref="J7" si="17">SUM(P7/3)</f>
        <v>0</v>
      </c>
      <c r="K7" s="4"/>
      <c r="L7" s="4">
        <f t="shared" ref="L7" si="18">SUM(J7:K7)</f>
        <v>0</v>
      </c>
      <c r="M7" s="4">
        <f>RANK(L7,$L$4:$L$6)</f>
        <v>1</v>
      </c>
      <c r="N7" s="4">
        <f t="shared" ref="N7" si="19">MAX(D7:H7)</f>
        <v>0</v>
      </c>
      <c r="O7" s="4">
        <f t="shared" ref="O7" si="20">MIN(D7:H7)</f>
        <v>0</v>
      </c>
      <c r="P7" s="19">
        <f t="shared" ref="P7" si="21">SUM(I7-N7-O7)</f>
        <v>0</v>
      </c>
      <c r="Q7" s="19">
        <f t="shared" ref="Q7" si="22">AVERAGE(N7:O7)</f>
        <v>0</v>
      </c>
      <c r="R7" s="24">
        <f t="shared" ref="R7" si="23">L7-Q7</f>
        <v>0</v>
      </c>
      <c r="S7" s="10"/>
      <c r="T7" s="10"/>
    </row>
    <row r="8" spans="1:20" ht="36.9" customHeight="1" x14ac:dyDescent="0.3">
      <c r="A8" s="33" t="s">
        <v>42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8"/>
      <c r="O8" s="38"/>
      <c r="P8" s="3"/>
      <c r="Q8" s="3"/>
      <c r="R8" s="14"/>
    </row>
    <row r="9" spans="1:20" ht="36.9" customHeight="1" x14ac:dyDescent="0.3">
      <c r="A9" s="13"/>
      <c r="B9" s="13"/>
      <c r="C9" s="35" t="s">
        <v>19</v>
      </c>
      <c r="D9" s="35"/>
      <c r="E9" s="35"/>
      <c r="F9" s="13"/>
      <c r="G9" s="13"/>
      <c r="H9" s="13"/>
      <c r="I9" s="13"/>
      <c r="J9" s="13"/>
      <c r="K9" s="13"/>
      <c r="L9" s="13"/>
      <c r="M9" s="13"/>
      <c r="N9" s="13"/>
      <c r="O9" s="13"/>
      <c r="P9" s="3"/>
      <c r="Q9" s="3"/>
      <c r="R9" s="14"/>
    </row>
    <row r="10" spans="1:20" ht="36.9" customHeight="1" x14ac:dyDescent="0.3">
      <c r="A10" s="36" t="s">
        <v>20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  <row r="11" spans="1:20" ht="33" customHeight="1" x14ac:dyDescent="0.3"/>
    <row r="12" spans="1:20" ht="33" customHeight="1" x14ac:dyDescent="0.3"/>
  </sheetData>
  <mergeCells count="6">
    <mergeCell ref="A10:R10"/>
    <mergeCell ref="A1:M2"/>
    <mergeCell ref="N2:P2"/>
    <mergeCell ref="Q2:R2"/>
    <mergeCell ref="A8:O8"/>
    <mergeCell ref="C9:E9"/>
  </mergeCells>
  <phoneticPr fontId="9" type="noConversion"/>
  <pageMargins left="0.45" right="0.26874999999999999" top="0.57916666666666705" bottom="0.53888888888888897" header="0.3" footer="0.3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22"/>
  <sheetViews>
    <sheetView zoomScale="80" zoomScaleNormal="80" workbookViewId="0">
      <selection activeCell="G16" sqref="G16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88671875" style="1" customWidth="1"/>
    <col min="11" max="11" width="10.109375" style="1" customWidth="1"/>
    <col min="12" max="12" width="7.44140625" style="1" customWidth="1"/>
    <col min="13" max="13" width="9.109375" style="1" customWidth="1"/>
    <col min="14" max="14" width="7.77734375" style="1" customWidth="1"/>
    <col min="15" max="15" width="7.88671875" style="1" customWidth="1"/>
    <col min="16" max="16" width="8.88671875" style="2" customWidth="1"/>
    <col min="17" max="17" width="9.44140625" style="2" customWidth="1"/>
    <col min="18" max="18" width="12.44140625" style="1" customWidth="1"/>
    <col min="19" max="16384" width="9" style="1"/>
  </cols>
  <sheetData>
    <row r="1" spans="1:18" ht="27.6" customHeight="1" x14ac:dyDescent="0.3">
      <c r="A1" s="40" t="s">
        <v>246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30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29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43</v>
      </c>
      <c r="C4" s="30" t="s">
        <v>36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4">
        <f>MAX(D4:H4)</f>
        <v>0</v>
      </c>
      <c r="O4" s="4">
        <f>MIN(D4:H4)</f>
        <v>0</v>
      </c>
      <c r="P4" s="27">
        <f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45</v>
      </c>
      <c r="C5" s="30" t="s">
        <v>46</v>
      </c>
      <c r="D5" s="4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 t="shared" ref="L5" si="0">SUM(J5:K5)</f>
        <v>0</v>
      </c>
      <c r="M5" s="4">
        <f>RANK(L5,$L$4:$L$6)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1">AVERAGE(N5:O5)</f>
        <v>0</v>
      </c>
      <c r="R5" s="25">
        <f t="shared" ref="R5" si="2">L5-Q5</f>
        <v>0</v>
      </c>
    </row>
    <row r="6" spans="1:18" ht="36.9" customHeight="1" x14ac:dyDescent="0.3">
      <c r="A6" s="4">
        <v>3</v>
      </c>
      <c r="B6" s="30" t="s">
        <v>44</v>
      </c>
      <c r="C6" s="30" t="s">
        <v>36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 t="shared" ref="L6" si="3">SUM(J6:K6)</f>
        <v>0</v>
      </c>
      <c r="M6" s="4">
        <f>RANK(L6,$L$4:$L$6)</f>
        <v>1</v>
      </c>
      <c r="N6" s="4">
        <f t="shared" ref="N6" si="4">MAX(D6:H6)</f>
        <v>0</v>
      </c>
      <c r="O6" s="4">
        <f t="shared" ref="O6" si="5">MIN(D6:H6)</f>
        <v>0</v>
      </c>
      <c r="P6" s="27">
        <f t="shared" ref="P6" si="6">SUM(I6-N6-O6)</f>
        <v>0</v>
      </c>
      <c r="Q6" s="27">
        <f t="shared" ref="Q6" si="7">AVERAGE(N6:O6)</f>
        <v>0</v>
      </c>
      <c r="R6" s="24">
        <f t="shared" ref="R6" si="8">L6-Q6</f>
        <v>0</v>
      </c>
    </row>
    <row r="7" spans="1:18" ht="36.9" customHeight="1" x14ac:dyDescent="0.3">
      <c r="A7" s="39" t="s">
        <v>47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"/>
      <c r="Q7" s="3"/>
      <c r="R7" s="12"/>
    </row>
    <row r="8" spans="1:18" ht="36.9" customHeight="1" x14ac:dyDescent="0.3">
      <c r="A8" s="12"/>
      <c r="B8" s="12"/>
      <c r="C8" s="35" t="s">
        <v>19</v>
      </c>
      <c r="D8" s="35"/>
      <c r="E8" s="35"/>
      <c r="F8" s="12"/>
      <c r="G8" s="15"/>
      <c r="H8" s="15"/>
      <c r="I8" s="15"/>
      <c r="J8" s="15"/>
      <c r="K8" s="15"/>
      <c r="L8" s="15"/>
      <c r="M8" s="15"/>
      <c r="N8" s="15"/>
      <c r="O8" s="15"/>
      <c r="P8" s="3"/>
      <c r="Q8" s="3"/>
      <c r="R8" s="12"/>
    </row>
    <row r="9" spans="1:18" ht="36.9" customHeight="1" x14ac:dyDescent="0.3">
      <c r="A9" s="36" t="s">
        <v>20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</row>
    <row r="10" spans="1:18" ht="36.9" customHeight="1" x14ac:dyDescent="0.3"/>
    <row r="11" spans="1:18" ht="36.9" customHeight="1" x14ac:dyDescent="0.3"/>
    <row r="12" spans="1:18" ht="36.9" customHeight="1" x14ac:dyDescent="0.3"/>
    <row r="13" spans="1:18" ht="36.9" customHeight="1" x14ac:dyDescent="0.3"/>
    <row r="14" spans="1:18" ht="36.9" customHeight="1" x14ac:dyDescent="0.3"/>
    <row r="15" spans="1:18" ht="36.9" customHeight="1" x14ac:dyDescent="0.3"/>
    <row r="16" spans="1:18" ht="36.9" customHeight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</sheetData>
  <mergeCells count="6">
    <mergeCell ref="N2:P2"/>
    <mergeCell ref="Q2:R2"/>
    <mergeCell ref="A7:O7"/>
    <mergeCell ref="C8:E8"/>
    <mergeCell ref="A9:R9"/>
    <mergeCell ref="A1:M2"/>
  </mergeCells>
  <phoneticPr fontId="9" type="noConversion"/>
  <pageMargins left="0.45" right="0.26874999999999999" top="0.57916666666666705" bottom="0.53888888888888897" header="0.3" footer="0.3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1"/>
  <sheetViews>
    <sheetView zoomScale="68" zoomScaleNormal="68" workbookViewId="0">
      <selection activeCell="I19" sqref="I19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" style="1" customWidth="1"/>
    <col min="12" max="12" width="7.44140625" style="1" customWidth="1"/>
    <col min="13" max="14" width="6.88671875" style="1" customWidth="1"/>
    <col min="15" max="15" width="6.77734375" style="1" customWidth="1"/>
    <col min="16" max="16" width="9.44140625" style="2" customWidth="1"/>
    <col min="17" max="17" width="7.6640625" style="2" customWidth="1"/>
    <col min="18" max="18" width="13.44140625" style="1" customWidth="1"/>
    <col min="19" max="16384" width="9" style="1"/>
  </cols>
  <sheetData>
    <row r="1" spans="1:18" ht="27.6" customHeight="1" x14ac:dyDescent="0.3">
      <c r="A1" s="37" t="s">
        <v>247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32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49</v>
      </c>
      <c r="C4" s="30" t="s">
        <v>36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50</v>
      </c>
      <c r="C5" s="30" t="s">
        <v>36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RANK(L5,$L$4:$L$8)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6">AVERAGE(N5:O5)</f>
        <v>0</v>
      </c>
      <c r="R5" s="25">
        <f t="shared" ref="R5" si="7">L5-Q5</f>
        <v>0</v>
      </c>
    </row>
    <row r="6" spans="1:18" ht="36.9" customHeight="1" x14ac:dyDescent="0.3">
      <c r="A6" s="4">
        <v>3</v>
      </c>
      <c r="B6" s="30" t="s">
        <v>53</v>
      </c>
      <c r="C6" s="30" t="s">
        <v>40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RANK(L6,$L$4:$L$8)</f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4">
        <f>L6-Q6</f>
        <v>0</v>
      </c>
    </row>
    <row r="7" spans="1:18" ht="36.9" customHeight="1" x14ac:dyDescent="0.3">
      <c r="A7" s="4">
        <v>4</v>
      </c>
      <c r="B7" s="30" t="s">
        <v>51</v>
      </c>
      <c r="C7" s="30" t="s">
        <v>52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>RANK(L7,$L$4:$L$8)</f>
        <v>1</v>
      </c>
      <c r="N7" s="4">
        <f>MAX(D7:H7)</f>
        <v>0</v>
      </c>
      <c r="O7" s="4">
        <f>MIN(D7:H7)</f>
        <v>0</v>
      </c>
      <c r="P7" s="27">
        <f>SUM(I7-N7-O7)</f>
        <v>0</v>
      </c>
      <c r="Q7" s="27">
        <f>AVERAGE(N7:O7)</f>
        <v>0</v>
      </c>
      <c r="R7" s="25">
        <f>L7-Q7</f>
        <v>0</v>
      </c>
    </row>
    <row r="8" spans="1:18" ht="36.9" customHeight="1" x14ac:dyDescent="0.3">
      <c r="A8" s="4">
        <v>5</v>
      </c>
      <c r="B8" s="30" t="s">
        <v>48</v>
      </c>
      <c r="C8" s="30" t="s">
        <v>36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RANK(L8,$L$4:$L$8)</f>
        <v>1</v>
      </c>
      <c r="N8" s="4">
        <f>MAX(D8:H8)</f>
        <v>0</v>
      </c>
      <c r="O8" s="4">
        <f>MIN(D8:H8)</f>
        <v>0</v>
      </c>
      <c r="P8" s="27">
        <f>SUM(I8-N8-O8)</f>
        <v>0</v>
      </c>
      <c r="Q8" s="27">
        <f>AVERAGE(N8:O8)</f>
        <v>0</v>
      </c>
      <c r="R8" s="24">
        <f>L8-Q8</f>
        <v>0</v>
      </c>
    </row>
    <row r="9" spans="1:18" ht="36.9" customHeight="1" x14ac:dyDescent="0.3">
      <c r="A9" s="39" t="s">
        <v>54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"/>
      <c r="Q9" s="3"/>
      <c r="R9" s="12"/>
    </row>
    <row r="10" spans="1:18" ht="36.9" customHeight="1" x14ac:dyDescent="0.3">
      <c r="A10" s="12"/>
      <c r="B10" s="12"/>
      <c r="C10" s="35" t="s">
        <v>19</v>
      </c>
      <c r="D10" s="35"/>
      <c r="E10" s="35"/>
      <c r="F10" s="12"/>
      <c r="G10" s="15"/>
      <c r="H10" s="15"/>
      <c r="I10" s="15"/>
      <c r="J10" s="15"/>
      <c r="K10" s="15"/>
      <c r="L10" s="15"/>
      <c r="M10" s="15"/>
      <c r="N10" s="15"/>
      <c r="O10" s="15"/>
      <c r="P10" s="3"/>
      <c r="Q10" s="3"/>
      <c r="R10" s="12"/>
    </row>
    <row r="11" spans="1:18" ht="36.9" customHeight="1" x14ac:dyDescent="0.3">
      <c r="A11" s="36" t="s">
        <v>20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</sheetData>
  <mergeCells count="6">
    <mergeCell ref="N2:P2"/>
    <mergeCell ref="Q2:R2"/>
    <mergeCell ref="A9:O9"/>
    <mergeCell ref="C10:E10"/>
    <mergeCell ref="A11:R11"/>
    <mergeCell ref="A1:M2"/>
  </mergeCells>
  <phoneticPr fontId="10" type="noConversion"/>
  <pageMargins left="0.45" right="0.26874999999999999" top="0.57916666666666705" bottom="0.53888888888888897" header="0.3" footer="0.3"/>
  <pageSetup paperSize="9" scale="9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16"/>
  <sheetViews>
    <sheetView zoomScale="70" zoomScaleNormal="70" workbookViewId="0">
      <selection activeCell="K25" sqref="K25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44140625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8" style="1" customWidth="1"/>
    <col min="16" max="16" width="9.664062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7" t="s">
        <v>248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1"/>
      <c r="O1" s="21"/>
      <c r="P1" s="20"/>
      <c r="Q1" s="20"/>
      <c r="R1" s="21"/>
    </row>
    <row r="2" spans="1:18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 t="s">
        <v>21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56</v>
      </c>
      <c r="C4" s="30" t="s">
        <v>36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RANK(L4,$L$4:$L$11)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66</v>
      </c>
      <c r="C5" s="30" t="s">
        <v>26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:M13" si="6">RANK(L5,$L$4:$L$11)</f>
        <v>1</v>
      </c>
      <c r="N5" s="4">
        <f t="shared" ref="N5:N10" si="7">MAX(D5:H5)</f>
        <v>0</v>
      </c>
      <c r="O5" s="4">
        <f t="shared" ref="O5:O10" si="8">MIN(D5:H5)</f>
        <v>0</v>
      </c>
      <c r="P5" s="28">
        <f t="shared" ref="P5:P10" si="9">SUM(I5-N5-O5)</f>
        <v>0</v>
      </c>
      <c r="Q5" s="28">
        <f t="shared" ref="Q5" si="10">AVERAGE(N5:O5)</f>
        <v>0</v>
      </c>
      <c r="R5" s="25">
        <f t="shared" ref="R5" si="11">L5-Q5</f>
        <v>0</v>
      </c>
    </row>
    <row r="6" spans="1:18" ht="36.9" customHeight="1" x14ac:dyDescent="0.3">
      <c r="A6" s="4">
        <v>3</v>
      </c>
      <c r="B6" s="30" t="s">
        <v>60</v>
      </c>
      <c r="C6" s="30" t="s">
        <v>61</v>
      </c>
      <c r="D6" s="4"/>
      <c r="E6" s="4"/>
      <c r="F6" s="4"/>
      <c r="G6" s="4"/>
      <c r="H6" s="4"/>
      <c r="I6" s="4">
        <f t="shared" ref="I6" si="12">SUM(D6:H6)</f>
        <v>0</v>
      </c>
      <c r="J6" s="4">
        <f t="shared" ref="J6" si="13">SUM(P6/3)</f>
        <v>0</v>
      </c>
      <c r="K6" s="4"/>
      <c r="L6" s="4">
        <f t="shared" ref="L6" si="14">SUM(J6:K6)</f>
        <v>0</v>
      </c>
      <c r="M6" s="4">
        <f t="shared" si="6"/>
        <v>1</v>
      </c>
      <c r="N6" s="4">
        <f t="shared" si="7"/>
        <v>0</v>
      </c>
      <c r="O6" s="4">
        <f t="shared" si="8"/>
        <v>0</v>
      </c>
      <c r="P6" s="28">
        <f t="shared" si="9"/>
        <v>0</v>
      </c>
      <c r="Q6" s="28">
        <f t="shared" ref="Q6" si="15">AVERAGE(N6:O6)</f>
        <v>0</v>
      </c>
      <c r="R6" s="25">
        <f t="shared" ref="R6" si="16">L6-Q6</f>
        <v>0</v>
      </c>
    </row>
    <row r="7" spans="1:18" ht="36.9" customHeight="1" x14ac:dyDescent="0.3">
      <c r="A7" s="4">
        <v>4</v>
      </c>
      <c r="B7" s="30" t="s">
        <v>62</v>
      </c>
      <c r="C7" s="30" t="s">
        <v>63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 t="shared" si="6"/>
        <v>1</v>
      </c>
      <c r="N7" s="4">
        <f t="shared" si="7"/>
        <v>0</v>
      </c>
      <c r="O7" s="4">
        <f t="shared" si="8"/>
        <v>0</v>
      </c>
      <c r="P7" s="28">
        <f t="shared" si="9"/>
        <v>0</v>
      </c>
      <c r="Q7" s="28">
        <f>AVERAGE(N7:O7)</f>
        <v>0</v>
      </c>
      <c r="R7" s="24">
        <f>L7-Q7</f>
        <v>0</v>
      </c>
    </row>
    <row r="8" spans="1:18" ht="36.9" customHeight="1" x14ac:dyDescent="0.3">
      <c r="A8" s="4">
        <v>5</v>
      </c>
      <c r="B8" s="30" t="s">
        <v>237</v>
      </c>
      <c r="C8" s="30" t="s">
        <v>46</v>
      </c>
      <c r="D8" s="4"/>
      <c r="E8" s="4"/>
      <c r="F8" s="4"/>
      <c r="G8" s="4"/>
      <c r="H8" s="4"/>
      <c r="I8" s="4">
        <f t="shared" ref="I8" si="17">SUM(D8:H8)</f>
        <v>0</v>
      </c>
      <c r="J8" s="4">
        <f t="shared" ref="J8" si="18">SUM(P8/3)</f>
        <v>0</v>
      </c>
      <c r="K8" s="4"/>
      <c r="L8" s="4">
        <f t="shared" ref="L8" si="19">SUM(J8:K8)</f>
        <v>0</v>
      </c>
      <c r="M8" s="4">
        <f t="shared" si="6"/>
        <v>1</v>
      </c>
      <c r="N8" s="4">
        <f t="shared" si="7"/>
        <v>0</v>
      </c>
      <c r="O8" s="4">
        <f t="shared" si="8"/>
        <v>0</v>
      </c>
      <c r="P8" s="28">
        <f t="shared" si="9"/>
        <v>0</v>
      </c>
      <c r="Q8" s="28">
        <f t="shared" ref="Q8" si="20">AVERAGE(N8:O8)</f>
        <v>0</v>
      </c>
      <c r="R8" s="25">
        <f t="shared" ref="R8" si="21">L8-Q8</f>
        <v>0</v>
      </c>
    </row>
    <row r="9" spans="1:18" ht="36.9" customHeight="1" x14ac:dyDescent="0.3">
      <c r="A9" s="4">
        <v>6</v>
      </c>
      <c r="B9" s="30" t="s">
        <v>65</v>
      </c>
      <c r="C9" s="30" t="s">
        <v>26</v>
      </c>
      <c r="D9" s="4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 t="shared" si="6"/>
        <v>1</v>
      </c>
      <c r="N9" s="4">
        <f t="shared" si="7"/>
        <v>0</v>
      </c>
      <c r="O9" s="4">
        <f t="shared" si="8"/>
        <v>0</v>
      </c>
      <c r="P9" s="28">
        <f t="shared" si="9"/>
        <v>0</v>
      </c>
      <c r="Q9" s="28">
        <f>AVERAGE(N9:O9)</f>
        <v>0</v>
      </c>
      <c r="R9" s="25">
        <f>L9-Q9</f>
        <v>0</v>
      </c>
    </row>
    <row r="10" spans="1:18" ht="36.9" customHeight="1" x14ac:dyDescent="0.3">
      <c r="A10" s="4">
        <v>7</v>
      </c>
      <c r="B10" s="30" t="s">
        <v>55</v>
      </c>
      <c r="C10" s="30" t="s">
        <v>36</v>
      </c>
      <c r="D10" s="4"/>
      <c r="E10" s="4"/>
      <c r="F10" s="4"/>
      <c r="G10" s="4"/>
      <c r="H10" s="4"/>
      <c r="I10" s="4">
        <f>SUM(D10:H10)</f>
        <v>0</v>
      </c>
      <c r="J10" s="4">
        <f>SUM(P10/3)</f>
        <v>0</v>
      </c>
      <c r="K10" s="4"/>
      <c r="L10" s="4">
        <f>SUM(J10:K10)</f>
        <v>0</v>
      </c>
      <c r="M10" s="4">
        <f t="shared" si="6"/>
        <v>1</v>
      </c>
      <c r="N10" s="4">
        <f t="shared" si="7"/>
        <v>0</v>
      </c>
      <c r="O10" s="4">
        <f t="shared" si="8"/>
        <v>0</v>
      </c>
      <c r="P10" s="28">
        <f t="shared" si="9"/>
        <v>0</v>
      </c>
      <c r="Q10" s="28">
        <f>AVERAGE(N10:O10)</f>
        <v>0</v>
      </c>
      <c r="R10" s="25">
        <f>L10-Q10</f>
        <v>0</v>
      </c>
    </row>
    <row r="11" spans="1:18" ht="36.9" customHeight="1" x14ac:dyDescent="0.3">
      <c r="A11" s="4">
        <v>8</v>
      </c>
      <c r="B11" s="30" t="s">
        <v>64</v>
      </c>
      <c r="C11" s="30" t="s">
        <v>63</v>
      </c>
      <c r="D11" s="4"/>
      <c r="E11" s="4"/>
      <c r="F11" s="4"/>
      <c r="G11" s="4"/>
      <c r="H11" s="4"/>
      <c r="I11" s="4">
        <f>SUM(D11:H11)</f>
        <v>0</v>
      </c>
      <c r="J11" s="4">
        <f>SUM(P11/3)</f>
        <v>0</v>
      </c>
      <c r="K11" s="4"/>
      <c r="L11" s="4">
        <f>SUM(J11:K11)</f>
        <v>0</v>
      </c>
      <c r="M11" s="4">
        <f t="shared" si="6"/>
        <v>1</v>
      </c>
      <c r="N11" s="4">
        <f t="shared" ref="N11:N13" si="22">MAX(D11:H11)</f>
        <v>0</v>
      </c>
      <c r="O11" s="4">
        <f t="shared" ref="O11:O13" si="23">MIN(D11:H11)</f>
        <v>0</v>
      </c>
      <c r="P11" s="28">
        <f t="shared" ref="P11:P13" si="24">SUM(I11-N11-O11)</f>
        <v>0</v>
      </c>
      <c r="Q11" s="28">
        <f>AVERAGE(N11:O11)</f>
        <v>0</v>
      </c>
      <c r="R11" s="25">
        <f>L11-Q11</f>
        <v>0</v>
      </c>
    </row>
    <row r="12" spans="1:18" ht="36.9" customHeight="1" x14ac:dyDescent="0.3">
      <c r="A12" s="4">
        <v>9</v>
      </c>
      <c r="B12" s="30" t="s">
        <v>57</v>
      </c>
      <c r="C12" s="30" t="s">
        <v>58</v>
      </c>
      <c r="D12" s="4"/>
      <c r="E12" s="4"/>
      <c r="F12" s="4"/>
      <c r="G12" s="4"/>
      <c r="H12" s="4"/>
      <c r="I12" s="4">
        <f>SUM(D12:H12)</f>
        <v>0</v>
      </c>
      <c r="J12" s="4">
        <f>SUM(P12/3)</f>
        <v>0</v>
      </c>
      <c r="K12" s="4"/>
      <c r="L12" s="4">
        <f>SUM(J12:K12)</f>
        <v>0</v>
      </c>
      <c r="M12" s="4">
        <f t="shared" si="6"/>
        <v>1</v>
      </c>
      <c r="N12" s="4">
        <f t="shared" si="22"/>
        <v>0</v>
      </c>
      <c r="O12" s="4">
        <f t="shared" si="23"/>
        <v>0</v>
      </c>
      <c r="P12" s="28">
        <f t="shared" si="24"/>
        <v>0</v>
      </c>
      <c r="Q12" s="28">
        <f>AVERAGE(N12:O12)</f>
        <v>0</v>
      </c>
      <c r="R12" s="25">
        <f>L12-Q12</f>
        <v>0</v>
      </c>
    </row>
    <row r="13" spans="1:18" ht="36.9" customHeight="1" x14ac:dyDescent="0.3">
      <c r="A13" s="4">
        <v>10</v>
      </c>
      <c r="B13" s="30" t="s">
        <v>59</v>
      </c>
      <c r="C13" s="30" t="s">
        <v>36</v>
      </c>
      <c r="D13" s="4"/>
      <c r="E13" s="4"/>
      <c r="F13" s="4"/>
      <c r="G13" s="4"/>
      <c r="H13" s="4"/>
      <c r="I13" s="4">
        <f>SUM(D13:H13)</f>
        <v>0</v>
      </c>
      <c r="J13" s="4">
        <f>SUM(P13/3)</f>
        <v>0</v>
      </c>
      <c r="K13" s="4"/>
      <c r="L13" s="4">
        <f>SUM(J13:K13)</f>
        <v>0</v>
      </c>
      <c r="M13" s="4">
        <f t="shared" si="6"/>
        <v>1</v>
      </c>
      <c r="N13" s="4">
        <f t="shared" si="22"/>
        <v>0</v>
      </c>
      <c r="O13" s="4">
        <f t="shared" si="23"/>
        <v>0</v>
      </c>
      <c r="P13" s="28">
        <f t="shared" si="24"/>
        <v>0</v>
      </c>
      <c r="Q13" s="28">
        <f>AVERAGE(N13:O13)</f>
        <v>0</v>
      </c>
      <c r="R13" s="25">
        <f>L13-Q13</f>
        <v>0</v>
      </c>
    </row>
    <row r="14" spans="1:18" ht="36.9" customHeight="1" x14ac:dyDescent="0.3">
      <c r="A14" s="33" t="s">
        <v>67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4"/>
      <c r="O14" s="34"/>
    </row>
    <row r="15" spans="1:18" ht="36.9" customHeight="1" x14ac:dyDescent="0.3">
      <c r="A15" s="13"/>
      <c r="B15" s="13"/>
      <c r="C15" s="35" t="s">
        <v>19</v>
      </c>
      <c r="D15" s="35"/>
      <c r="E15" s="35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8" ht="36.9" customHeight="1" x14ac:dyDescent="0.3">
      <c r="A16" s="36" t="s">
        <v>22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</row>
  </sheetData>
  <mergeCells count="6">
    <mergeCell ref="N2:P2"/>
    <mergeCell ref="Q2:R2"/>
    <mergeCell ref="A14:O14"/>
    <mergeCell ref="C15:E15"/>
    <mergeCell ref="A16:R16"/>
    <mergeCell ref="A1:M2"/>
  </mergeCells>
  <phoneticPr fontId="10" type="noConversion"/>
  <pageMargins left="0.45" right="0.26874999999999999" top="0.57916666666666705" bottom="0.53888888888888897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18"/>
  <sheetViews>
    <sheetView zoomScale="90" zoomScaleNormal="90" workbookViewId="0">
      <selection activeCell="M12" sqref="M1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44140625" style="1" customWidth="1"/>
    <col min="12" max="12" width="7.44140625" style="1" customWidth="1"/>
    <col min="13" max="14" width="6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4.109375" style="1" customWidth="1"/>
    <col min="19" max="16384" width="9" style="1"/>
  </cols>
  <sheetData>
    <row r="1" spans="1:19" ht="27.6" customHeight="1" x14ac:dyDescent="0.3">
      <c r="A1" s="37" t="s">
        <v>249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1"/>
      <c r="O1" s="21"/>
      <c r="P1" s="20"/>
      <c r="Q1" s="20"/>
      <c r="R1" s="21"/>
    </row>
    <row r="2" spans="1:19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21</v>
      </c>
      <c r="O2" s="32"/>
      <c r="P2" s="32"/>
      <c r="Q2" s="32" t="s">
        <v>1</v>
      </c>
      <c r="R2" s="32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9" ht="36.9" customHeight="1" x14ac:dyDescent="0.3">
      <c r="A4" s="4">
        <v>1</v>
      </c>
      <c r="B4" s="30" t="s">
        <v>72</v>
      </c>
      <c r="C4" s="30" t="s">
        <v>73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4">
        <f>MAX(D4:H4)</f>
        <v>0</v>
      </c>
      <c r="O4" s="4">
        <f>MIN(D4:H4)</f>
        <v>0</v>
      </c>
      <c r="P4" s="29">
        <f>SUM(I4-N4-O4)</f>
        <v>0</v>
      </c>
      <c r="Q4" s="29">
        <f>AVERAGE(N4:O4)</f>
        <v>0</v>
      </c>
      <c r="R4" s="24">
        <f>L4-Q4</f>
        <v>0</v>
      </c>
      <c r="S4" s="10"/>
    </row>
    <row r="5" spans="1:19" ht="36.9" customHeight="1" x14ac:dyDescent="0.3">
      <c r="A5" s="4">
        <v>2</v>
      </c>
      <c r="B5" s="30" t="s">
        <v>70</v>
      </c>
      <c r="C5" s="30" t="s">
        <v>71</v>
      </c>
      <c r="D5" s="4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RANK(L5,$L$4:$L$6)</f>
        <v>1</v>
      </c>
      <c r="N5" s="4">
        <f>MAX(D5:H5)</f>
        <v>0</v>
      </c>
      <c r="O5" s="4">
        <f>MIN(D5:H5)</f>
        <v>0</v>
      </c>
      <c r="P5" s="29">
        <f>SUM(I5-N5-O5)</f>
        <v>0</v>
      </c>
      <c r="Q5" s="29">
        <f>AVERAGE(N5:O5)</f>
        <v>0</v>
      </c>
      <c r="R5" s="24">
        <f>L5-Q5</f>
        <v>0</v>
      </c>
    </row>
    <row r="6" spans="1:19" ht="36.9" customHeight="1" x14ac:dyDescent="0.3">
      <c r="A6" s="4">
        <v>3</v>
      </c>
      <c r="B6" s="30" t="s">
        <v>68</v>
      </c>
      <c r="C6" s="30" t="s">
        <v>69</v>
      </c>
      <c r="D6" s="4"/>
      <c r="E6" s="4"/>
      <c r="F6" s="4"/>
      <c r="G6" s="4"/>
      <c r="H6" s="4"/>
      <c r="I6" s="4">
        <f t="shared" ref="I6" si="0">SUM(D6:H6)</f>
        <v>0</v>
      </c>
      <c r="J6" s="4">
        <f t="shared" ref="J6" si="1">SUM(P6/3)</f>
        <v>0</v>
      </c>
      <c r="K6" s="4"/>
      <c r="L6" s="4">
        <f t="shared" ref="L6" si="2">SUM(J6:K6)</f>
        <v>0</v>
      </c>
      <c r="M6" s="4">
        <f>RANK(L6,$L$4:$L$6)</f>
        <v>1</v>
      </c>
      <c r="N6" s="4">
        <f t="shared" ref="N6" si="3">MAX(D6:H6)</f>
        <v>0</v>
      </c>
      <c r="O6" s="4">
        <f t="shared" ref="O6" si="4">MIN(D6:H6)</f>
        <v>0</v>
      </c>
      <c r="P6" s="29">
        <f t="shared" ref="P6" si="5">SUM(I6-N6-O6)</f>
        <v>0</v>
      </c>
      <c r="Q6" s="29">
        <f t="shared" ref="Q6" si="6">AVERAGE(N6:O6)</f>
        <v>0</v>
      </c>
      <c r="R6" s="24">
        <f t="shared" ref="R6" si="7">L6-Q6</f>
        <v>0</v>
      </c>
    </row>
    <row r="7" spans="1:19" ht="36.9" customHeight="1" x14ac:dyDescent="0.3">
      <c r="A7" s="33" t="s">
        <v>74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 spans="1:19" ht="36.9" customHeight="1" x14ac:dyDescent="0.3">
      <c r="A8" s="13"/>
      <c r="B8" s="13"/>
      <c r="C8" s="35" t="s">
        <v>19</v>
      </c>
      <c r="D8" s="35"/>
      <c r="E8" s="35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9" ht="36.9" customHeight="1" x14ac:dyDescent="0.3">
      <c r="A9" s="36" t="s">
        <v>22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</row>
    <row r="10" spans="1:19" ht="36.9" customHeight="1" x14ac:dyDescent="0.3"/>
    <row r="11" spans="1:19" ht="36.9" customHeight="1" x14ac:dyDescent="0.3"/>
    <row r="12" spans="1:19" ht="36.9" customHeight="1" x14ac:dyDescent="0.3"/>
    <row r="13" spans="1:19" ht="36.9" customHeight="1" x14ac:dyDescent="0.3"/>
    <row r="14" spans="1:19" ht="36.9" customHeight="1" x14ac:dyDescent="0.3"/>
    <row r="15" spans="1:19" ht="36.9" customHeight="1" x14ac:dyDescent="0.3"/>
    <row r="16" spans="1:19" ht="36.9" customHeight="1" x14ac:dyDescent="0.3"/>
    <row r="17" ht="36.9" customHeight="1" x14ac:dyDescent="0.3"/>
    <row r="18" ht="36.9" customHeight="1" x14ac:dyDescent="0.3"/>
  </sheetData>
  <mergeCells count="6">
    <mergeCell ref="N2:P2"/>
    <mergeCell ref="Q2:R2"/>
    <mergeCell ref="A7:O7"/>
    <mergeCell ref="C8:E8"/>
    <mergeCell ref="A9:R9"/>
    <mergeCell ref="A1:M2"/>
  </mergeCells>
  <phoneticPr fontId="10" type="noConversion"/>
  <pageMargins left="0.25" right="0.25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19"/>
  <sheetViews>
    <sheetView zoomScale="70" zoomScaleNormal="70" workbookViewId="0">
      <selection activeCell="L15" sqref="L15"/>
    </sheetView>
  </sheetViews>
  <sheetFormatPr defaultColWidth="9" defaultRowHeight="16.2" x14ac:dyDescent="0.3"/>
  <cols>
    <col min="1" max="1" width="5.109375" style="12" customWidth="1"/>
    <col min="2" max="2" width="9.6640625" style="12" customWidth="1"/>
    <col min="3" max="3" width="12.44140625" style="12" customWidth="1"/>
    <col min="4" max="8" width="7" style="12" customWidth="1"/>
    <col min="9" max="9" width="7.44140625" style="12" customWidth="1"/>
    <col min="10" max="10" width="6.109375" style="12" customWidth="1"/>
    <col min="11" max="11" width="9.33203125" style="12" customWidth="1"/>
    <col min="12" max="12" width="7.44140625" style="12" customWidth="1"/>
    <col min="13" max="14" width="6.88671875" style="12" customWidth="1"/>
    <col min="15" max="15" width="7.21875" style="12" customWidth="1"/>
    <col min="16" max="16" width="8.88671875" style="3" customWidth="1"/>
    <col min="17" max="17" width="7.6640625" style="3" customWidth="1"/>
    <col min="18" max="18" width="12.44140625" style="12" customWidth="1"/>
    <col min="19" max="16384" width="9" style="12"/>
  </cols>
  <sheetData>
    <row r="1" spans="1:18" ht="27.6" customHeight="1" x14ac:dyDescent="0.3">
      <c r="A1" s="37" t="s">
        <v>250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80</v>
      </c>
      <c r="C4" s="30" t="s">
        <v>78</v>
      </c>
      <c r="D4" s="4"/>
      <c r="E4" s="4"/>
      <c r="F4" s="4"/>
      <c r="G4" s="4"/>
      <c r="H4" s="4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 t="shared" ref="M4:M9" si="3">RANK(L4,$L$4:$L$9)</f>
        <v>1</v>
      </c>
      <c r="N4" s="4">
        <f t="shared" ref="N4" si="4">MAX(D4:H4)</f>
        <v>0</v>
      </c>
      <c r="O4" s="4">
        <f t="shared" ref="O4" si="5">MIN(D4:H4)</f>
        <v>0</v>
      </c>
      <c r="P4" s="27">
        <f t="shared" ref="P4" si="6">SUM(I4-N4-O4)</f>
        <v>0</v>
      </c>
      <c r="Q4" s="27">
        <f t="shared" ref="Q4" si="7">AVERAGE(N4:O4)</f>
        <v>0</v>
      </c>
      <c r="R4" s="25">
        <f t="shared" ref="R4" si="8">L4-Q4</f>
        <v>0</v>
      </c>
    </row>
    <row r="5" spans="1:18" ht="36.9" customHeight="1" x14ac:dyDescent="0.3">
      <c r="A5" s="4">
        <v>2</v>
      </c>
      <c r="B5" s="30" t="s">
        <v>77</v>
      </c>
      <c r="C5" s="30" t="s">
        <v>78</v>
      </c>
      <c r="D5" s="4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 t="shared" si="3"/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>AVERAGE(N5:O5)</f>
        <v>0</v>
      </c>
      <c r="R5" s="25">
        <f>L5-Q5</f>
        <v>0</v>
      </c>
    </row>
    <row r="6" spans="1:18" ht="36.9" customHeight="1" x14ac:dyDescent="0.3">
      <c r="A6" s="4">
        <v>3</v>
      </c>
      <c r="B6" s="30" t="s">
        <v>81</v>
      </c>
      <c r="C6" s="30" t="s">
        <v>71</v>
      </c>
      <c r="D6" s="18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3"/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5">
        <f>L6-Q6</f>
        <v>0</v>
      </c>
    </row>
    <row r="7" spans="1:18" ht="36.9" customHeight="1" x14ac:dyDescent="0.3">
      <c r="A7" s="4">
        <v>4</v>
      </c>
      <c r="B7" s="30" t="s">
        <v>82</v>
      </c>
      <c r="C7" s="30" t="s">
        <v>34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 t="shared" si="3"/>
        <v>1</v>
      </c>
      <c r="N7" s="4">
        <f>MAX(D7:H7)</f>
        <v>0</v>
      </c>
      <c r="O7" s="4">
        <f>MIN(D7:H7)</f>
        <v>0</v>
      </c>
      <c r="P7" s="27">
        <f>SUM(I7-N7-O7)</f>
        <v>0</v>
      </c>
      <c r="Q7" s="27">
        <f>AVERAGE(N7:O7)</f>
        <v>0</v>
      </c>
      <c r="R7" s="25">
        <f>L7-Q7</f>
        <v>0</v>
      </c>
    </row>
    <row r="8" spans="1:18" ht="36.9" customHeight="1" x14ac:dyDescent="0.3">
      <c r="A8" s="4">
        <v>5</v>
      </c>
      <c r="B8" s="30" t="s">
        <v>79</v>
      </c>
      <c r="C8" s="30" t="s">
        <v>78</v>
      </c>
      <c r="D8" s="4"/>
      <c r="E8" s="4"/>
      <c r="F8" s="4"/>
      <c r="G8" s="4"/>
      <c r="H8" s="4"/>
      <c r="I8" s="4">
        <f t="shared" ref="I8:I9" si="9">SUM(D8:H8)</f>
        <v>0</v>
      </c>
      <c r="J8" s="4">
        <f t="shared" ref="J8:J9" si="10">SUM(P8/3)</f>
        <v>0</v>
      </c>
      <c r="K8" s="4"/>
      <c r="L8" s="4">
        <f t="shared" ref="L8:L9" si="11">SUM(J8:K8)</f>
        <v>0</v>
      </c>
      <c r="M8" s="4">
        <f t="shared" si="3"/>
        <v>1</v>
      </c>
      <c r="N8" s="4">
        <f t="shared" ref="N8:N9" si="12">MAX(D8:H8)</f>
        <v>0</v>
      </c>
      <c r="O8" s="4">
        <f t="shared" ref="O8:O9" si="13">MIN(D8:H8)</f>
        <v>0</v>
      </c>
      <c r="P8" s="27">
        <f t="shared" ref="P8:P9" si="14">SUM(I8-N8-O8)</f>
        <v>0</v>
      </c>
      <c r="Q8" s="27">
        <f t="shared" ref="Q8:Q9" si="15">AVERAGE(N8:O8)</f>
        <v>0</v>
      </c>
      <c r="R8" s="25">
        <f t="shared" ref="R8:R9" si="16">L8-Q8</f>
        <v>0</v>
      </c>
    </row>
    <row r="9" spans="1:18" ht="36.9" customHeight="1" x14ac:dyDescent="0.3">
      <c r="A9" s="4">
        <v>6</v>
      </c>
      <c r="B9" s="30" t="s">
        <v>75</v>
      </c>
      <c r="C9" s="30" t="s">
        <v>76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3"/>
        <v>1</v>
      </c>
      <c r="N9" s="4">
        <f t="shared" si="12"/>
        <v>0</v>
      </c>
      <c r="O9" s="4">
        <f t="shared" si="13"/>
        <v>0</v>
      </c>
      <c r="P9" s="27">
        <f t="shared" si="14"/>
        <v>0</v>
      </c>
      <c r="Q9" s="27">
        <f t="shared" si="15"/>
        <v>0</v>
      </c>
      <c r="R9" s="25">
        <f t="shared" si="16"/>
        <v>0</v>
      </c>
    </row>
    <row r="10" spans="1:18" ht="36.9" customHeight="1" x14ac:dyDescent="0.3">
      <c r="A10" s="33" t="s">
        <v>83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R10" s="14"/>
    </row>
    <row r="11" spans="1:18" ht="36.9" customHeight="1" x14ac:dyDescent="0.3">
      <c r="C11" s="35" t="s">
        <v>19</v>
      </c>
      <c r="D11" s="35"/>
      <c r="E11" s="35"/>
      <c r="F11" s="15"/>
      <c r="G11" s="8"/>
      <c r="H11" s="8"/>
      <c r="I11" s="8"/>
      <c r="J11" s="8"/>
      <c r="K11" s="8"/>
      <c r="L11" s="8"/>
      <c r="M11" s="8"/>
      <c r="N11" s="8"/>
      <c r="O11" s="8"/>
      <c r="R11" s="14"/>
    </row>
    <row r="12" spans="1:18" ht="36.9" customHeight="1" x14ac:dyDescent="0.3">
      <c r="A12" s="36" t="s">
        <v>20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</row>
    <row r="13" spans="1:18" ht="36.75" customHeight="1" x14ac:dyDescent="0.3">
      <c r="G13" s="15"/>
      <c r="H13" s="15"/>
      <c r="I13" s="15"/>
      <c r="J13" s="15"/>
      <c r="K13" s="15"/>
      <c r="L13" s="15"/>
      <c r="M13" s="15"/>
      <c r="N13" s="15"/>
      <c r="O13" s="15"/>
    </row>
    <row r="14" spans="1:18" ht="36.75" customHeight="1" x14ac:dyDescent="0.3"/>
    <row r="15" spans="1:18" ht="36.75" customHeight="1" x14ac:dyDescent="0.3"/>
    <row r="16" spans="1:18" ht="36.75" customHeight="1" x14ac:dyDescent="0.3"/>
    <row r="17" ht="32.25" customHeight="1" x14ac:dyDescent="0.3"/>
    <row r="19" ht="33.75" customHeight="1" x14ac:dyDescent="0.3"/>
  </sheetData>
  <sortState xmlns:xlrd2="http://schemas.microsoft.com/office/spreadsheetml/2017/richdata2" ref="A4:C13">
    <sortCondition ref="A4:A13"/>
  </sortState>
  <mergeCells count="6">
    <mergeCell ref="N2:P2"/>
    <mergeCell ref="Q2:R2"/>
    <mergeCell ref="A10:O10"/>
    <mergeCell ref="C11:E11"/>
    <mergeCell ref="A12:R12"/>
    <mergeCell ref="A1:M2"/>
  </mergeCells>
  <phoneticPr fontId="10" type="noConversion"/>
  <pageMargins left="0.45" right="0.26874999999999999" top="0.57916666666666705" bottom="0.53888888888888897" header="0.3" footer="0.3"/>
  <pageSetup paperSize="9" scale="9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11"/>
  <sheetViews>
    <sheetView zoomScale="70" zoomScaleNormal="70" workbookViewId="0">
      <selection activeCell="L15" sqref="L15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44140625" style="1" customWidth="1"/>
    <col min="11" max="11" width="9.21875" style="1" customWidth="1"/>
    <col min="12" max="12" width="7.44140625" style="1" customWidth="1"/>
    <col min="13" max="14" width="6.88671875" style="1" customWidth="1"/>
    <col min="15" max="15" width="7.33203125" style="1" customWidth="1"/>
    <col min="16" max="16" width="8.44140625" style="2" customWidth="1"/>
    <col min="17" max="17" width="7.6640625" style="2" customWidth="1"/>
    <col min="18" max="18" width="12.33203125" style="1" customWidth="1"/>
    <col min="19" max="16384" width="9" style="1"/>
  </cols>
  <sheetData>
    <row r="1" spans="1:20" ht="27.6" customHeight="1" x14ac:dyDescent="0.3">
      <c r="A1" s="37" t="s">
        <v>251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20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20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20" ht="36.9" customHeight="1" x14ac:dyDescent="0.3">
      <c r="A4" s="4">
        <v>1</v>
      </c>
      <c r="B4" s="30" t="s">
        <v>84</v>
      </c>
      <c r="C4" s="30" t="s">
        <v>85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4">
        <f>MAX(D4:H4)</f>
        <v>0</v>
      </c>
      <c r="O4" s="4">
        <f>MIN(D4:H4)</f>
        <v>0</v>
      </c>
      <c r="P4" s="19">
        <f>SUM(I4-N4-O4)</f>
        <v>0</v>
      </c>
      <c r="Q4" s="19">
        <f>AVERAGE(N4:O4)</f>
        <v>0</v>
      </c>
      <c r="R4" s="24">
        <f>L4-Q4</f>
        <v>0</v>
      </c>
      <c r="S4" s="10"/>
      <c r="T4" s="10"/>
    </row>
    <row r="5" spans="1:20" ht="36.9" customHeight="1" x14ac:dyDescent="0.3">
      <c r="A5" s="4">
        <v>2</v>
      </c>
      <c r="B5" s="30" t="s">
        <v>86</v>
      </c>
      <c r="C5" s="30" t="s">
        <v>34</v>
      </c>
      <c r="D5" s="4"/>
      <c r="E5" s="4"/>
      <c r="F5" s="4"/>
      <c r="G5" s="4"/>
      <c r="H5" s="4"/>
      <c r="I5" s="4">
        <f t="shared" ref="I5:I6" si="0">SUM(D5:H5)</f>
        <v>0</v>
      </c>
      <c r="J5" s="4">
        <f t="shared" ref="J5:J6" si="1">SUM(P5/3)</f>
        <v>0</v>
      </c>
      <c r="K5" s="4"/>
      <c r="L5" s="4">
        <f t="shared" ref="L5:L6" si="2">SUM(J5:K5)</f>
        <v>0</v>
      </c>
      <c r="M5" s="4">
        <f t="shared" ref="M5:M6" si="3">RANK(L5,$L$4:$L$6)</f>
        <v>1</v>
      </c>
      <c r="N5" s="4">
        <f t="shared" ref="N5:N6" si="4">MAX(D5:H5)</f>
        <v>0</v>
      </c>
      <c r="O5" s="4">
        <f t="shared" ref="O5:O6" si="5">MIN(D5:H5)</f>
        <v>0</v>
      </c>
      <c r="P5" s="19">
        <f t="shared" ref="P5:P6" si="6">SUM(I5-N5-O5)</f>
        <v>0</v>
      </c>
      <c r="Q5" s="19">
        <f t="shared" ref="Q5:Q6" si="7">AVERAGE(N5:O5)</f>
        <v>0</v>
      </c>
      <c r="R5" s="24">
        <f t="shared" ref="R5:R6" si="8">L5-Q5</f>
        <v>0</v>
      </c>
      <c r="S5" s="10"/>
      <c r="T5" s="10"/>
    </row>
    <row r="6" spans="1:20" ht="36.9" customHeight="1" x14ac:dyDescent="0.3">
      <c r="A6" s="4">
        <v>3</v>
      </c>
      <c r="B6" s="30" t="s">
        <v>87</v>
      </c>
      <c r="C6" s="30" t="s">
        <v>88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19">
        <f t="shared" si="6"/>
        <v>0</v>
      </c>
      <c r="Q6" s="19">
        <f t="shared" si="7"/>
        <v>0</v>
      </c>
      <c r="R6" s="24">
        <f t="shared" si="8"/>
        <v>0</v>
      </c>
      <c r="S6" s="10"/>
      <c r="T6" s="10"/>
    </row>
    <row r="7" spans="1:20" ht="36.9" customHeight="1" x14ac:dyDescent="0.3">
      <c r="A7" s="33" t="s">
        <v>27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8"/>
      <c r="O7" s="38"/>
      <c r="P7" s="3"/>
      <c r="Q7" s="3"/>
      <c r="R7" s="14"/>
    </row>
    <row r="8" spans="1:20" ht="36.9" customHeight="1" x14ac:dyDescent="0.3">
      <c r="A8" s="13"/>
      <c r="B8" s="13"/>
      <c r="C8" s="35" t="s">
        <v>19</v>
      </c>
      <c r="D8" s="35"/>
      <c r="E8" s="35"/>
      <c r="F8" s="13"/>
      <c r="G8" s="13"/>
      <c r="H8" s="13"/>
      <c r="I8" s="13"/>
      <c r="J8" s="13"/>
      <c r="K8" s="13"/>
      <c r="L8" s="13"/>
      <c r="M8" s="13"/>
      <c r="N8" s="13"/>
      <c r="O8" s="13"/>
      <c r="P8" s="3"/>
      <c r="Q8" s="3"/>
      <c r="R8" s="14"/>
    </row>
    <row r="9" spans="1:20" ht="36.9" customHeight="1" x14ac:dyDescent="0.3">
      <c r="A9" s="36" t="s">
        <v>20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</row>
    <row r="10" spans="1:20" ht="33" customHeight="1" x14ac:dyDescent="0.3"/>
    <row r="11" spans="1:20" ht="33" customHeight="1" x14ac:dyDescent="0.3"/>
  </sheetData>
  <sortState xmlns:xlrd2="http://schemas.microsoft.com/office/spreadsheetml/2017/richdata2" ref="A4:C13">
    <sortCondition ref="A4:A13"/>
  </sortState>
  <mergeCells count="6">
    <mergeCell ref="N2:P2"/>
    <mergeCell ref="Q2:R2"/>
    <mergeCell ref="A7:O7"/>
    <mergeCell ref="C8:E8"/>
    <mergeCell ref="A9:R9"/>
    <mergeCell ref="A1:M2"/>
  </mergeCells>
  <phoneticPr fontId="10" type="noConversion"/>
  <pageMargins left="0.45" right="0.26874999999999999" top="0.57916666666666705" bottom="0.53888888888888897" header="0.3" footer="0.3"/>
  <pageSetup paperSize="9" scale="9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11"/>
  <sheetViews>
    <sheetView zoomScale="80" zoomScaleNormal="80" workbookViewId="0">
      <selection activeCell="L12" sqref="L1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2187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77734375" style="1" customWidth="1"/>
    <col min="16" max="16" width="9.6640625" style="2" customWidth="1"/>
    <col min="17" max="17" width="8.88671875" style="2" customWidth="1"/>
    <col min="18" max="18" width="13" style="1" customWidth="1"/>
    <col min="19" max="16384" width="9" style="1"/>
  </cols>
  <sheetData>
    <row r="1" spans="1:18" ht="27.6" customHeight="1" x14ac:dyDescent="0.3">
      <c r="A1" s="41" t="s">
        <v>252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90</v>
      </c>
      <c r="C4" s="30" t="s">
        <v>91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89</v>
      </c>
      <c r="C5" s="30" t="s">
        <v>76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RANK(L5,$L$4:$L$5)</f>
        <v>1</v>
      </c>
      <c r="N5" s="4">
        <f t="shared" ref="N5" si="6">MAX(D5:H5)</f>
        <v>0</v>
      </c>
      <c r="O5" s="4">
        <f t="shared" ref="O5" si="7">MIN(D5:H5)</f>
        <v>0</v>
      </c>
      <c r="P5" s="27">
        <f t="shared" ref="P5" si="8">SUM(I5-N5-O5)</f>
        <v>0</v>
      </c>
      <c r="Q5" s="27">
        <f t="shared" ref="Q5" si="9">AVERAGE(N5:O5)</f>
        <v>0</v>
      </c>
      <c r="R5" s="25">
        <f t="shared" ref="R5" si="10">L5-Q5</f>
        <v>0</v>
      </c>
    </row>
    <row r="6" spans="1:18" ht="36.9" customHeight="1" x14ac:dyDescent="0.3">
      <c r="A6" s="33" t="s">
        <v>92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4"/>
      <c r="O6" s="34"/>
      <c r="R6" s="9"/>
    </row>
    <row r="7" spans="1:18" ht="36.9" customHeight="1" x14ac:dyDescent="0.3">
      <c r="C7" s="35" t="s">
        <v>19</v>
      </c>
      <c r="D7" s="35"/>
      <c r="E7" s="35"/>
    </row>
    <row r="8" spans="1:18" ht="36.9" customHeight="1" x14ac:dyDescent="0.3">
      <c r="A8" s="36" t="s">
        <v>22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</row>
    <row r="9" spans="1:18" ht="36" customHeight="1" x14ac:dyDescent="0.3"/>
    <row r="10" spans="1:18" ht="30" customHeight="1" x14ac:dyDescent="0.3"/>
    <row r="11" spans="1:18" ht="41.25" customHeight="1" x14ac:dyDescent="0.3"/>
  </sheetData>
  <sortState xmlns:xlrd2="http://schemas.microsoft.com/office/spreadsheetml/2017/richdata2" ref="A4:C5">
    <sortCondition ref="A4:A5"/>
  </sortState>
  <mergeCells count="6">
    <mergeCell ref="N2:P2"/>
    <mergeCell ref="Q2:R2"/>
    <mergeCell ref="A6:O6"/>
    <mergeCell ref="C7:E7"/>
    <mergeCell ref="A8:R8"/>
    <mergeCell ref="A1:M2"/>
  </mergeCells>
  <phoneticPr fontId="10" type="noConversion"/>
  <pageMargins left="0.45" right="0.26874999999999999" top="0.57916666666666705" bottom="0.53888888888888897" header="0.3" footer="0.3"/>
  <pageSetup paperSize="9" scale="8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I12"/>
  <sheetViews>
    <sheetView zoomScale="90" zoomScaleNormal="90" workbookViewId="0">
      <selection activeCell="Q21" sqref="Q21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6640625" style="1" customWidth="1"/>
    <col min="11" max="11" width="8.10937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8.109375" style="1" bestFit="1" customWidth="1"/>
    <col min="16" max="16" width="9.44140625" style="2" customWidth="1"/>
    <col min="17" max="17" width="7.6640625" style="2" customWidth="1"/>
    <col min="18" max="18" width="12.88671875" style="1" customWidth="1"/>
    <col min="19" max="16384" width="9" style="1"/>
  </cols>
  <sheetData>
    <row r="1" spans="1:35" ht="27.6" customHeight="1" x14ac:dyDescent="0.3">
      <c r="A1" s="37" t="s">
        <v>253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35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35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7" t="s">
        <v>11</v>
      </c>
      <c r="L3" s="7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35" ht="36.9" customHeight="1" x14ac:dyDescent="0.3">
      <c r="A4" s="4">
        <v>1</v>
      </c>
      <c r="B4" s="30" t="s">
        <v>95</v>
      </c>
      <c r="C4" s="30" t="s">
        <v>96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35" ht="36.9" customHeight="1" x14ac:dyDescent="0.3">
      <c r="A5" s="4">
        <v>2</v>
      </c>
      <c r="B5" s="30" t="s">
        <v>98</v>
      </c>
      <c r="C5" s="30" t="s">
        <v>78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RANK(L5,$L$4:$L$8)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6">AVERAGE(N5:O5)</f>
        <v>0</v>
      </c>
      <c r="R5" s="25">
        <f t="shared" ref="R5" si="7">L5-Q5</f>
        <v>0</v>
      </c>
    </row>
    <row r="6" spans="1:35" ht="36.9" customHeight="1" x14ac:dyDescent="0.3">
      <c r="A6" s="4">
        <v>3</v>
      </c>
      <c r="B6" s="30" t="s">
        <v>94</v>
      </c>
      <c r="C6" s="30" t="s">
        <v>76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RANK(L6,$L$4:$L$8)</f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5">
        <f>L6-Q6</f>
        <v>0</v>
      </c>
    </row>
    <row r="7" spans="1:35" s="17" customFormat="1" ht="36.9" customHeight="1" x14ac:dyDescent="0.3">
      <c r="A7" s="4">
        <v>4</v>
      </c>
      <c r="B7" s="30" t="s">
        <v>97</v>
      </c>
      <c r="C7" s="30" t="s">
        <v>78</v>
      </c>
      <c r="D7" s="4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RANK(L7,$L$4:$L$8)</f>
        <v>1</v>
      </c>
      <c r="N7" s="4">
        <f t="shared" ref="N7" si="11">MAX(D7:H7)</f>
        <v>0</v>
      </c>
      <c r="O7" s="4">
        <f t="shared" ref="O7" si="12">MIN(D7:H7)</f>
        <v>0</v>
      </c>
      <c r="P7" s="27">
        <f t="shared" ref="P7" si="13">SUM(I7-N7-O7)</f>
        <v>0</v>
      </c>
      <c r="Q7" s="27">
        <f t="shared" ref="Q7" si="14">AVERAGE(N7:O7)</f>
        <v>0</v>
      </c>
      <c r="R7" s="25">
        <f t="shared" ref="R7" si="15">L7-Q7</f>
        <v>0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 ht="36.9" customHeight="1" x14ac:dyDescent="0.3">
      <c r="A8" s="4">
        <v>5</v>
      </c>
      <c r="B8" s="30" t="s">
        <v>93</v>
      </c>
      <c r="C8" s="30" t="s">
        <v>76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RANK(L8,$L$4:$L$8)</f>
        <v>1</v>
      </c>
      <c r="N8" s="4">
        <f>MAX(D8:H8)</f>
        <v>0</v>
      </c>
      <c r="O8" s="4">
        <f>MIN(D8:H8)</f>
        <v>0</v>
      </c>
      <c r="P8" s="27">
        <f>SUM(I8-N8-O8)</f>
        <v>0</v>
      </c>
      <c r="Q8" s="27">
        <f>AVERAGE(N8:O8)</f>
        <v>0</v>
      </c>
      <c r="R8" s="25">
        <f>L8-Q8</f>
        <v>0</v>
      </c>
    </row>
    <row r="9" spans="1:35" ht="36.9" customHeight="1" x14ac:dyDescent="0.3">
      <c r="A9" s="42" t="s">
        <v>99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R9" s="11"/>
      <c r="S9" s="10"/>
      <c r="T9" s="10"/>
    </row>
    <row r="10" spans="1:35" ht="36.9" customHeight="1" x14ac:dyDescent="0.3">
      <c r="A10" s="8"/>
      <c r="B10" s="10"/>
      <c r="C10" s="43" t="s">
        <v>19</v>
      </c>
      <c r="D10" s="43"/>
      <c r="E10" s="43"/>
      <c r="F10" s="8"/>
      <c r="G10" s="8"/>
      <c r="H10" s="8"/>
      <c r="I10" s="8"/>
      <c r="J10" s="8"/>
      <c r="K10" s="8"/>
      <c r="L10" s="8"/>
      <c r="M10" s="8"/>
      <c r="N10" s="8"/>
      <c r="O10" s="8"/>
      <c r="R10" s="11"/>
      <c r="S10" s="10"/>
      <c r="T10" s="10"/>
    </row>
    <row r="11" spans="1:35" ht="36.9" customHeight="1" x14ac:dyDescent="0.3">
      <c r="A11" s="44" t="s">
        <v>20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</row>
    <row r="12" spans="1:35" ht="16.350000000000001" customHeight="1" x14ac:dyDescent="0.3"/>
  </sheetData>
  <sortState xmlns:xlrd2="http://schemas.microsoft.com/office/spreadsheetml/2017/richdata2" ref="A4:C6">
    <sortCondition ref="A4:A6"/>
  </sortState>
  <mergeCells count="6">
    <mergeCell ref="N2:P2"/>
    <mergeCell ref="Q2:R2"/>
    <mergeCell ref="A9:O9"/>
    <mergeCell ref="C10:E10"/>
    <mergeCell ref="A11:R11"/>
    <mergeCell ref="A1:M2"/>
  </mergeCells>
  <phoneticPr fontId="10" type="noConversion"/>
  <pageMargins left="0.45" right="0.26874999999999999" top="0.57916666666666705" bottom="0.53888888888888897" header="0.3" footer="0.3"/>
  <pageSetup paperSize="9" scale="9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0"/>
  <sheetViews>
    <sheetView zoomScale="80" zoomScaleNormal="80" workbookViewId="0">
      <selection activeCell="G18" sqref="G18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21875" style="1" customWidth="1"/>
    <col min="11" max="11" width="9.33203125" style="1" customWidth="1"/>
    <col min="12" max="12" width="7.44140625" style="1" customWidth="1"/>
    <col min="13" max="15" width="6.88671875" style="1" customWidth="1"/>
    <col min="16" max="16" width="8.88671875" style="2" customWidth="1"/>
    <col min="17" max="17" width="7.6640625" style="2" customWidth="1"/>
    <col min="18" max="18" width="12" style="1" customWidth="1"/>
    <col min="19" max="16384" width="9" style="1"/>
  </cols>
  <sheetData>
    <row r="1" spans="1:18" ht="27.6" customHeight="1" x14ac:dyDescent="0.3">
      <c r="A1" s="37" t="s">
        <v>254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100</v>
      </c>
      <c r="C4" s="30" t="s">
        <v>101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RANK(L4,$L$4:$L$10)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104</v>
      </c>
      <c r="C5" s="30" t="s">
        <v>52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RANK(L5,$L$4:$L$10)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6">AVERAGE(N5:O5)</f>
        <v>0</v>
      </c>
      <c r="R5" s="25">
        <f t="shared" ref="R5" si="7">L5-Q5</f>
        <v>0</v>
      </c>
    </row>
    <row r="6" spans="1:18" ht="36.9" customHeight="1" x14ac:dyDescent="0.3">
      <c r="A6" s="4">
        <v>3</v>
      </c>
      <c r="B6" s="30" t="s">
        <v>103</v>
      </c>
      <c r="C6" s="30" t="s">
        <v>101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RANK(L6,$L$4:$L$10)</f>
        <v>1</v>
      </c>
      <c r="N6" s="4">
        <f t="shared" ref="N6" si="8">MAX(D6:H6)</f>
        <v>0</v>
      </c>
      <c r="O6" s="4">
        <f t="shared" ref="O6" si="9">MIN(D6:H6)</f>
        <v>0</v>
      </c>
      <c r="P6" s="27">
        <f t="shared" ref="P6" si="10">SUM(I6-N6-O6)</f>
        <v>0</v>
      </c>
      <c r="Q6" s="27">
        <f>AVERAGE(N6:O6)</f>
        <v>0</v>
      </c>
      <c r="R6" s="24">
        <f>L6-Q6</f>
        <v>0</v>
      </c>
    </row>
    <row r="7" spans="1:18" ht="36.9" customHeight="1" x14ac:dyDescent="0.3">
      <c r="A7" s="4">
        <v>4</v>
      </c>
      <c r="B7" s="30" t="s">
        <v>102</v>
      </c>
      <c r="C7" s="30" t="s">
        <v>101</v>
      </c>
      <c r="D7" s="4"/>
      <c r="E7" s="4"/>
      <c r="F7" s="4"/>
      <c r="G7" s="4"/>
      <c r="H7" s="4"/>
      <c r="I7" s="4">
        <f t="shared" ref="I7" si="11">SUM(D7:H7)</f>
        <v>0</v>
      </c>
      <c r="J7" s="4">
        <f t="shared" ref="J7" si="12">SUM(P7/3)</f>
        <v>0</v>
      </c>
      <c r="K7" s="4"/>
      <c r="L7" s="4">
        <f t="shared" ref="L7" si="13">SUM(J7:K7)</f>
        <v>0</v>
      </c>
      <c r="M7" s="4">
        <f>RANK(L7,$L$4:$L$10)</f>
        <v>1</v>
      </c>
      <c r="N7" s="4">
        <f>MAX(D7:H7)</f>
        <v>0</v>
      </c>
      <c r="O7" s="4">
        <f>MIN(D7:H7)</f>
        <v>0</v>
      </c>
      <c r="P7" s="27">
        <f>SUM(I7-N7-O7)</f>
        <v>0</v>
      </c>
      <c r="Q7" s="27">
        <f t="shared" ref="Q7" si="14">AVERAGE(N7:O7)</f>
        <v>0</v>
      </c>
      <c r="R7" s="25">
        <f t="shared" ref="R7" si="15">L7-Q7</f>
        <v>0</v>
      </c>
    </row>
    <row r="8" spans="1:18" ht="36.9" customHeight="1" x14ac:dyDescent="0.3">
      <c r="A8" s="33" t="s">
        <v>105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R8" s="11"/>
    </row>
    <row r="9" spans="1:18" ht="36.9" customHeight="1" x14ac:dyDescent="0.3">
      <c r="C9" s="35" t="s">
        <v>19</v>
      </c>
      <c r="D9" s="35"/>
      <c r="E9" s="35"/>
    </row>
    <row r="10" spans="1:18" ht="36.9" customHeight="1" x14ac:dyDescent="0.3">
      <c r="A10" s="36" t="s">
        <v>22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</sheetData>
  <sortState xmlns:xlrd2="http://schemas.microsoft.com/office/spreadsheetml/2017/richdata2" ref="A4:C5">
    <sortCondition ref="A4:A5"/>
  </sortState>
  <mergeCells count="6">
    <mergeCell ref="N2:P2"/>
    <mergeCell ref="Q2:R2"/>
    <mergeCell ref="A8:O8"/>
    <mergeCell ref="C9:E9"/>
    <mergeCell ref="A10:R10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R13"/>
  <sheetViews>
    <sheetView zoomScale="80" zoomScaleNormal="80" workbookViewId="0">
      <selection activeCell="M21" sqref="M21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44140625" style="1" customWidth="1"/>
    <col min="11" max="11" width="9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109375" style="1" customWidth="1"/>
    <col min="16" max="16" width="9.88671875" style="2" customWidth="1"/>
    <col min="17" max="17" width="7.6640625" style="2" customWidth="1"/>
    <col min="18" max="18" width="13.109375" style="1" customWidth="1"/>
    <col min="19" max="16384" width="9" style="1"/>
  </cols>
  <sheetData>
    <row r="1" spans="1:18" ht="27.6" customHeight="1" x14ac:dyDescent="0.3">
      <c r="A1" s="37" t="s">
        <v>255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110</v>
      </c>
      <c r="C4" s="30" t="s">
        <v>101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9" si="0">RANK(L4,$L$4:$L$12)</f>
        <v>1</v>
      </c>
      <c r="N4" s="4">
        <f t="shared" ref="N4" si="1">MAX(D4:H4)</f>
        <v>0</v>
      </c>
      <c r="O4" s="4">
        <f t="shared" ref="O4" si="2">MIN(D4:H4)</f>
        <v>0</v>
      </c>
      <c r="P4" s="27">
        <f t="shared" ref="P4" si="3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111</v>
      </c>
      <c r="C5" s="30" t="s">
        <v>112</v>
      </c>
      <c r="D5" s="4"/>
      <c r="E5" s="4"/>
      <c r="F5" s="4"/>
      <c r="G5" s="4"/>
      <c r="H5" s="4"/>
      <c r="I5" s="4">
        <f t="shared" ref="I5:I7" si="4">SUM(D5:H5)</f>
        <v>0</v>
      </c>
      <c r="J5" s="4">
        <f t="shared" ref="J5:J7" si="5">SUM(P5/3)</f>
        <v>0</v>
      </c>
      <c r="K5" s="4"/>
      <c r="L5" s="4">
        <f t="shared" ref="L5:L7" si="6">SUM(J5:K5)</f>
        <v>0</v>
      </c>
      <c r="M5" s="4">
        <f t="shared" si="0"/>
        <v>1</v>
      </c>
      <c r="N5" s="4">
        <f t="shared" ref="N5:N7" si="7">MAX(D5:H5)</f>
        <v>0</v>
      </c>
      <c r="O5" s="4">
        <f t="shared" ref="O5:O7" si="8">MIN(D5:H5)</f>
        <v>0</v>
      </c>
      <c r="P5" s="27">
        <f t="shared" ref="P5:P7" si="9">SUM(I5-N5-O5)</f>
        <v>0</v>
      </c>
      <c r="Q5" s="27">
        <f t="shared" ref="Q5:Q7" si="10">AVERAGE(N5:O5)</f>
        <v>0</v>
      </c>
      <c r="R5" s="24">
        <f t="shared" ref="R5:R7" si="11">L5-Q5</f>
        <v>0</v>
      </c>
    </row>
    <row r="6" spans="1:18" ht="36.9" customHeight="1" x14ac:dyDescent="0.3">
      <c r="A6" s="4">
        <v>3</v>
      </c>
      <c r="B6" s="30" t="s">
        <v>106</v>
      </c>
      <c r="C6" s="30" t="s">
        <v>107</v>
      </c>
      <c r="D6" s="4"/>
      <c r="E6" s="4"/>
      <c r="F6" s="4"/>
      <c r="G6" s="4"/>
      <c r="H6" s="4"/>
      <c r="I6" s="4">
        <f t="shared" si="4"/>
        <v>0</v>
      </c>
      <c r="J6" s="4">
        <f t="shared" si="5"/>
        <v>0</v>
      </c>
      <c r="K6" s="4"/>
      <c r="L6" s="4">
        <f t="shared" si="6"/>
        <v>0</v>
      </c>
      <c r="M6" s="4">
        <f t="shared" si="0"/>
        <v>1</v>
      </c>
      <c r="N6" s="4">
        <f t="shared" si="7"/>
        <v>0</v>
      </c>
      <c r="O6" s="4">
        <f t="shared" si="8"/>
        <v>0</v>
      </c>
      <c r="P6" s="27">
        <f t="shared" si="9"/>
        <v>0</v>
      </c>
      <c r="Q6" s="27">
        <f t="shared" si="10"/>
        <v>0</v>
      </c>
      <c r="R6" s="24">
        <f t="shared" si="11"/>
        <v>0</v>
      </c>
    </row>
    <row r="7" spans="1:18" ht="36.9" customHeight="1" x14ac:dyDescent="0.3">
      <c r="A7" s="4">
        <v>4</v>
      </c>
      <c r="B7" s="30" t="s">
        <v>108</v>
      </c>
      <c r="C7" s="30" t="s">
        <v>101</v>
      </c>
      <c r="D7" s="4"/>
      <c r="E7" s="4"/>
      <c r="F7" s="4"/>
      <c r="G7" s="4"/>
      <c r="H7" s="4"/>
      <c r="I7" s="4">
        <f t="shared" si="4"/>
        <v>0</v>
      </c>
      <c r="J7" s="4">
        <f t="shared" si="5"/>
        <v>0</v>
      </c>
      <c r="K7" s="4"/>
      <c r="L7" s="4">
        <f t="shared" si="6"/>
        <v>0</v>
      </c>
      <c r="M7" s="4">
        <f t="shared" si="0"/>
        <v>1</v>
      </c>
      <c r="N7" s="4">
        <f t="shared" si="7"/>
        <v>0</v>
      </c>
      <c r="O7" s="4">
        <f t="shared" si="8"/>
        <v>0</v>
      </c>
      <c r="P7" s="27">
        <f t="shared" si="9"/>
        <v>0</v>
      </c>
      <c r="Q7" s="27">
        <f t="shared" si="10"/>
        <v>0</v>
      </c>
      <c r="R7" s="24">
        <f t="shared" si="11"/>
        <v>0</v>
      </c>
    </row>
    <row r="8" spans="1:18" ht="36.9" customHeight="1" x14ac:dyDescent="0.3">
      <c r="A8" s="4">
        <v>5</v>
      </c>
      <c r="B8" s="30" t="s">
        <v>109</v>
      </c>
      <c r="C8" s="30" t="s">
        <v>101</v>
      </c>
      <c r="D8" s="4"/>
      <c r="E8" s="4"/>
      <c r="F8" s="4"/>
      <c r="G8" s="4"/>
      <c r="H8" s="4"/>
      <c r="I8" s="4">
        <f t="shared" ref="I8:I9" si="12">SUM(D8:H8)</f>
        <v>0</v>
      </c>
      <c r="J8" s="4">
        <f t="shared" ref="J8:J9" si="13">SUM(P8/3)</f>
        <v>0</v>
      </c>
      <c r="K8" s="4"/>
      <c r="L8" s="4">
        <f t="shared" ref="L8:L9" si="14">SUM(J8:K8)</f>
        <v>0</v>
      </c>
      <c r="M8" s="4">
        <f t="shared" si="0"/>
        <v>1</v>
      </c>
      <c r="N8" s="4">
        <f t="shared" ref="N8:N9" si="15">MAX(D8:H8)</f>
        <v>0</v>
      </c>
      <c r="O8" s="4">
        <f t="shared" ref="O8:O9" si="16">MIN(D8:H8)</f>
        <v>0</v>
      </c>
      <c r="P8" s="27">
        <f t="shared" ref="P8:P9" si="17">SUM(I8-N8-O8)</f>
        <v>0</v>
      </c>
      <c r="Q8" s="27">
        <f t="shared" ref="Q8:Q9" si="18">AVERAGE(N8:O8)</f>
        <v>0</v>
      </c>
      <c r="R8" s="24">
        <f t="shared" ref="R8:R9" si="19">L8-Q8</f>
        <v>0</v>
      </c>
    </row>
    <row r="9" spans="1:18" ht="36.9" customHeight="1" x14ac:dyDescent="0.3">
      <c r="A9" s="4">
        <v>6</v>
      </c>
      <c r="B9" s="30" t="s">
        <v>113</v>
      </c>
      <c r="C9" s="30" t="s">
        <v>52</v>
      </c>
      <c r="D9" s="4"/>
      <c r="E9" s="4"/>
      <c r="F9" s="4"/>
      <c r="G9" s="4"/>
      <c r="H9" s="4"/>
      <c r="I9" s="4">
        <f t="shared" si="12"/>
        <v>0</v>
      </c>
      <c r="J9" s="4">
        <f t="shared" si="13"/>
        <v>0</v>
      </c>
      <c r="K9" s="4"/>
      <c r="L9" s="4">
        <f t="shared" si="14"/>
        <v>0</v>
      </c>
      <c r="M9" s="4">
        <f t="shared" si="0"/>
        <v>1</v>
      </c>
      <c r="N9" s="4">
        <f t="shared" si="15"/>
        <v>0</v>
      </c>
      <c r="O9" s="4">
        <f t="shared" si="16"/>
        <v>0</v>
      </c>
      <c r="P9" s="27">
        <f t="shared" si="17"/>
        <v>0</v>
      </c>
      <c r="Q9" s="27">
        <f t="shared" si="18"/>
        <v>0</v>
      </c>
      <c r="R9" s="24">
        <f t="shared" si="19"/>
        <v>0</v>
      </c>
    </row>
    <row r="10" spans="1:18" ht="36.9" customHeight="1" x14ac:dyDescent="0.3">
      <c r="A10" s="39" t="s">
        <v>114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1"/>
      <c r="Q10" s="1"/>
    </row>
    <row r="11" spans="1:18" ht="36.9" customHeight="1" x14ac:dyDescent="0.3">
      <c r="A11" s="13"/>
      <c r="B11" s="13"/>
      <c r="C11" s="35" t="s">
        <v>19</v>
      </c>
      <c r="D11" s="35"/>
      <c r="E11" s="35"/>
    </row>
    <row r="12" spans="1:18" ht="36.9" customHeight="1" x14ac:dyDescent="0.3">
      <c r="A12" s="36" t="s">
        <v>22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</row>
    <row r="13" spans="1:18" ht="16.350000000000001" customHeight="1" x14ac:dyDescent="0.3"/>
  </sheetData>
  <sortState xmlns:xlrd2="http://schemas.microsoft.com/office/spreadsheetml/2017/richdata2" ref="A4:C14">
    <sortCondition ref="A4:A14"/>
  </sortState>
  <mergeCells count="6">
    <mergeCell ref="N2:P2"/>
    <mergeCell ref="Q2:R2"/>
    <mergeCell ref="A10:O10"/>
    <mergeCell ref="C11:E11"/>
    <mergeCell ref="A12:R12"/>
    <mergeCell ref="A1:M2"/>
  </mergeCells>
  <phoneticPr fontId="10" type="noConversion"/>
  <pageMargins left="0.45" right="0.26874999999999999" top="0.57916666666666705" bottom="0.53888888888888897" header="0.3" footer="0.3"/>
  <pageSetup paperSize="9" scale="9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T16"/>
  <sheetViews>
    <sheetView zoomScale="80" zoomScaleNormal="80" workbookViewId="0">
      <selection activeCell="J17" sqref="J17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88671875" style="1" customWidth="1"/>
    <col min="11" max="11" width="10.21875" style="1" customWidth="1"/>
    <col min="12" max="12" width="7.44140625" style="1" customWidth="1"/>
    <col min="13" max="13" width="6.88671875" style="1" customWidth="1"/>
    <col min="14" max="15" width="7.44140625" style="1" customWidth="1"/>
    <col min="16" max="16" width="9.109375" style="2" customWidth="1"/>
    <col min="17" max="17" width="8.44140625" style="2" customWidth="1"/>
    <col min="18" max="18" width="12.77734375" style="1" customWidth="1"/>
    <col min="19" max="16384" width="9" style="1"/>
  </cols>
  <sheetData>
    <row r="1" spans="1:20" ht="27.6" customHeight="1" x14ac:dyDescent="0.3">
      <c r="A1" s="37" t="s">
        <v>256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20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20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25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20" ht="36.6" customHeight="1" x14ac:dyDescent="0.3">
      <c r="A4" s="4">
        <v>1</v>
      </c>
      <c r="B4" s="30" t="s">
        <v>115</v>
      </c>
      <c r="C4" s="30" t="s">
        <v>116</v>
      </c>
      <c r="D4" s="4"/>
      <c r="E4" s="4"/>
      <c r="F4" s="4"/>
      <c r="G4" s="4"/>
      <c r="H4" s="4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>RANK(L4,$L$4:$L$6)</f>
        <v>1</v>
      </c>
      <c r="N4" s="4">
        <f t="shared" ref="N4" si="3">MAX(D4:H4)</f>
        <v>0</v>
      </c>
      <c r="O4" s="4">
        <f t="shared" ref="O4" si="4">MIN(D4:H4)</f>
        <v>0</v>
      </c>
      <c r="P4" s="27">
        <f t="shared" ref="P4" si="5">SUM(I4-N4-O4)</f>
        <v>0</v>
      </c>
      <c r="Q4" s="27">
        <f t="shared" ref="Q4" si="6">AVERAGE(N4:O4)</f>
        <v>0</v>
      </c>
      <c r="R4" s="24">
        <f t="shared" ref="R4" si="7">L4-Q4</f>
        <v>0</v>
      </c>
    </row>
    <row r="5" spans="1:20" ht="36.9" customHeight="1" x14ac:dyDescent="0.3">
      <c r="A5" s="4">
        <v>2</v>
      </c>
      <c r="B5" s="30" t="s">
        <v>117</v>
      </c>
      <c r="C5" s="30" t="s">
        <v>118</v>
      </c>
      <c r="D5" s="4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RANK(L5,$L$4:$L$6)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>AVERAGE(N5:O5)</f>
        <v>0</v>
      </c>
      <c r="R5" s="25">
        <f>L5-Q5</f>
        <v>0</v>
      </c>
    </row>
    <row r="6" spans="1:20" ht="36.9" customHeight="1" x14ac:dyDescent="0.3">
      <c r="A6" s="4">
        <v>3</v>
      </c>
      <c r="B6" s="30" t="s">
        <v>121</v>
      </c>
      <c r="C6" s="30" t="s">
        <v>34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ref="M6" si="8">RANK(L6,$L$4:$L$6)</f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4">
        <f>L6-Q6</f>
        <v>0</v>
      </c>
      <c r="S6" s="10"/>
      <c r="T6" s="10"/>
    </row>
    <row r="7" spans="1:20" ht="36.9" customHeight="1" x14ac:dyDescent="0.3">
      <c r="A7" s="4">
        <v>4</v>
      </c>
      <c r="B7" s="30" t="s">
        <v>120</v>
      </c>
      <c r="C7" s="30" t="s">
        <v>78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>RANK(L7,$L$4:$L$6)</f>
        <v>1</v>
      </c>
      <c r="N7" s="4">
        <f>MAX(D7:H7)</f>
        <v>0</v>
      </c>
      <c r="O7" s="4">
        <f>MIN(D7:H7)</f>
        <v>0</v>
      </c>
      <c r="P7" s="27">
        <f>SUM(I7-N7-O7)</f>
        <v>0</v>
      </c>
      <c r="Q7" s="27">
        <f>AVERAGE(N7:O7)</f>
        <v>0</v>
      </c>
      <c r="R7" s="25">
        <f>L7-Q7</f>
        <v>0</v>
      </c>
    </row>
    <row r="8" spans="1:20" ht="36.9" customHeight="1" x14ac:dyDescent="0.3">
      <c r="A8" s="4">
        <v>5</v>
      </c>
      <c r="B8" s="30" t="s">
        <v>119</v>
      </c>
      <c r="C8" s="30" t="s">
        <v>118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ref="M8" si="9">RANK(L8,$L$4:$L$6)</f>
        <v>1</v>
      </c>
      <c r="N8" s="4">
        <f>MAX(D8:H8)</f>
        <v>0</v>
      </c>
      <c r="O8" s="4">
        <f>MIN(D8:H8)</f>
        <v>0</v>
      </c>
      <c r="P8" s="27">
        <f>SUM(I8-N8-O8)</f>
        <v>0</v>
      </c>
      <c r="Q8" s="27">
        <f>AVERAGE(N8:O8)</f>
        <v>0</v>
      </c>
      <c r="R8" s="24">
        <f>L8-Q8</f>
        <v>0</v>
      </c>
      <c r="S8" s="10"/>
      <c r="T8" s="10"/>
    </row>
    <row r="9" spans="1:20" ht="36.9" customHeight="1" x14ac:dyDescent="0.3">
      <c r="A9" s="39" t="s">
        <v>122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</row>
    <row r="10" spans="1:20" ht="36.9" customHeight="1" x14ac:dyDescent="0.3">
      <c r="B10" s="15"/>
      <c r="C10" s="35" t="s">
        <v>19</v>
      </c>
      <c r="D10" s="35"/>
      <c r="E10" s="35"/>
      <c r="F10" s="15"/>
      <c r="G10" s="15"/>
      <c r="H10" s="15"/>
      <c r="I10" s="15"/>
      <c r="J10" s="15"/>
      <c r="K10" s="15"/>
      <c r="L10" s="15"/>
      <c r="M10" s="15"/>
    </row>
    <row r="11" spans="1:20" ht="36.9" customHeight="1" x14ac:dyDescent="0.3">
      <c r="A11" s="36" t="s">
        <v>22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20" ht="26.1" customHeight="1" x14ac:dyDescent="0.3"/>
    <row r="13" spans="1:20" ht="26.1" customHeight="1" x14ac:dyDescent="0.3"/>
    <row r="14" spans="1:20" ht="37.5" customHeight="1" x14ac:dyDescent="0.3"/>
    <row r="15" spans="1:20" ht="36.9" customHeight="1" x14ac:dyDescent="0.3"/>
    <row r="16" spans="1:20" ht="16.350000000000001" customHeight="1" x14ac:dyDescent="0.3"/>
  </sheetData>
  <sortState xmlns:xlrd2="http://schemas.microsoft.com/office/spreadsheetml/2017/richdata2" ref="A4:C9">
    <sortCondition ref="A4:A9"/>
  </sortState>
  <mergeCells count="6">
    <mergeCell ref="N2:P2"/>
    <mergeCell ref="Q2:R2"/>
    <mergeCell ref="A9:O9"/>
    <mergeCell ref="C10:E10"/>
    <mergeCell ref="A11:R11"/>
    <mergeCell ref="A1:M2"/>
  </mergeCells>
  <phoneticPr fontId="10" type="noConversion"/>
  <pageMargins left="0.45" right="0.26874999999999999" top="0.57916666666666705" bottom="0.53888888888888897" header="0.3" footer="0.3"/>
  <pageSetup paperSize="9" scale="9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10"/>
  <sheetViews>
    <sheetView zoomScale="80" zoomScaleNormal="80" workbookViewId="0">
      <selection activeCell="L22" sqref="L2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88671875" style="1" customWidth="1"/>
    <col min="11" max="11" width="9.6640625" style="1" customWidth="1"/>
    <col min="12" max="12" width="7.44140625" style="1" customWidth="1"/>
    <col min="13" max="13" width="6.88671875" style="1" customWidth="1"/>
    <col min="14" max="15" width="7.44140625" style="1" customWidth="1"/>
    <col min="16" max="16" width="9.88671875" style="2" customWidth="1"/>
    <col min="17" max="17" width="8.6640625" style="2" customWidth="1"/>
    <col min="18" max="18" width="13.33203125" style="1" customWidth="1"/>
    <col min="19" max="16384" width="9" style="1"/>
  </cols>
  <sheetData>
    <row r="1" spans="1:18" ht="27.6" customHeight="1" x14ac:dyDescent="0.3">
      <c r="A1" s="37" t="s">
        <v>257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23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123</v>
      </c>
      <c r="C4" s="30" t="s">
        <v>118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RANK(L4,$L$4:$L$7)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126</v>
      </c>
      <c r="C5" s="30" t="s">
        <v>116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RANK(L5,$L$4:$L$7)</f>
        <v>1</v>
      </c>
      <c r="N5" s="4">
        <f t="shared" ref="N5:N7" si="6">MAX(D5:H5)</f>
        <v>0</v>
      </c>
      <c r="O5" s="4">
        <f t="shared" ref="O5:O7" si="7">MIN(D5:H5)</f>
        <v>0</v>
      </c>
      <c r="P5" s="27">
        <f t="shared" ref="P5:P7" si="8">SUM(I5-N5-O5)</f>
        <v>0</v>
      </c>
      <c r="Q5" s="27">
        <f t="shared" ref="Q5" si="9">AVERAGE(N5:O5)</f>
        <v>0</v>
      </c>
      <c r="R5" s="25">
        <f t="shared" ref="R5" si="10">L5-Q5</f>
        <v>0</v>
      </c>
    </row>
    <row r="6" spans="1:18" ht="36.9" customHeight="1" x14ac:dyDescent="0.3">
      <c r="A6" s="4">
        <v>3</v>
      </c>
      <c r="B6" s="30" t="s">
        <v>124</v>
      </c>
      <c r="C6" s="30" t="s">
        <v>118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RANK(L6,$L$4:$L$7)</f>
        <v>1</v>
      </c>
      <c r="N6" s="4">
        <f t="shared" si="6"/>
        <v>0</v>
      </c>
      <c r="O6" s="4">
        <f t="shared" si="7"/>
        <v>0</v>
      </c>
      <c r="P6" s="27">
        <f t="shared" si="8"/>
        <v>0</v>
      </c>
      <c r="Q6" s="27">
        <f>AVERAGE(N6:O6)</f>
        <v>0</v>
      </c>
      <c r="R6" s="25">
        <f>L6-Q6</f>
        <v>0</v>
      </c>
    </row>
    <row r="7" spans="1:18" ht="36.9" customHeight="1" x14ac:dyDescent="0.3">
      <c r="A7" s="4">
        <v>4</v>
      </c>
      <c r="B7" s="30" t="s">
        <v>125</v>
      </c>
      <c r="C7" s="30" t="s">
        <v>118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>RANK(L7,$L$4:$L$7)</f>
        <v>1</v>
      </c>
      <c r="N7" s="4">
        <f t="shared" si="6"/>
        <v>0</v>
      </c>
      <c r="O7" s="4">
        <f t="shared" si="7"/>
        <v>0</v>
      </c>
      <c r="P7" s="27">
        <f t="shared" si="8"/>
        <v>0</v>
      </c>
      <c r="Q7" s="27">
        <f>AVERAGE(N7:O7)</f>
        <v>0</v>
      </c>
      <c r="R7" s="25">
        <f>L7-Q7</f>
        <v>0</v>
      </c>
    </row>
    <row r="8" spans="1:18" ht="36.9" customHeight="1" x14ac:dyDescent="0.3">
      <c r="A8" s="33" t="s">
        <v>127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4"/>
      <c r="O8" s="34"/>
    </row>
    <row r="9" spans="1:18" ht="36.9" customHeight="1" x14ac:dyDescent="0.3">
      <c r="A9" s="13"/>
      <c r="B9" s="13"/>
      <c r="C9" s="35" t="s">
        <v>19</v>
      </c>
      <c r="D9" s="35"/>
      <c r="E9" s="35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8" ht="36.9" customHeight="1" x14ac:dyDescent="0.3">
      <c r="A10" s="36" t="s">
        <v>22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</sheetData>
  <sortState xmlns:xlrd2="http://schemas.microsoft.com/office/spreadsheetml/2017/richdata2" ref="A4:C15">
    <sortCondition ref="A4:A15"/>
  </sortState>
  <mergeCells count="6">
    <mergeCell ref="N2:P2"/>
    <mergeCell ref="Q2:R2"/>
    <mergeCell ref="A8:O8"/>
    <mergeCell ref="C9:E9"/>
    <mergeCell ref="A10:R10"/>
    <mergeCell ref="A1:M2"/>
  </mergeCells>
  <phoneticPr fontId="10" type="noConversion"/>
  <pageMargins left="0.45" right="0.26874999999999999" top="0.57916666666666705" bottom="0.53888888888888897" header="0.3" footer="0.3"/>
  <pageSetup paperSize="9" scale="9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12"/>
  <sheetViews>
    <sheetView zoomScale="80" zoomScaleNormal="80" workbookViewId="0">
      <selection activeCell="I26" sqref="I26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.77734375" style="1" customWidth="1"/>
    <col min="12" max="12" width="7.44140625" style="1" customWidth="1"/>
    <col min="13" max="13" width="6.88671875" style="1" customWidth="1"/>
    <col min="14" max="14" width="7.21875" style="1" customWidth="1"/>
    <col min="15" max="15" width="7.109375" style="1" customWidth="1"/>
    <col min="16" max="16" width="9.21875" style="2" customWidth="1"/>
    <col min="17" max="17" width="7.6640625" style="2" customWidth="1"/>
    <col min="18" max="18" width="12.88671875" style="1" customWidth="1"/>
    <col min="19" max="16384" width="9" style="1"/>
  </cols>
  <sheetData>
    <row r="1" spans="1:18" ht="27.6" customHeight="1" x14ac:dyDescent="0.3">
      <c r="A1" s="37" t="s">
        <v>258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130</v>
      </c>
      <c r="C4" s="30" t="s">
        <v>131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>MAX(D4:H4)</f>
        <v>0</v>
      </c>
      <c r="O4" s="4">
        <f>MIN(D4:H4)</f>
        <v>0</v>
      </c>
      <c r="P4" s="27">
        <f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128</v>
      </c>
      <c r="C5" s="30" t="s">
        <v>36</v>
      </c>
      <c r="D5" s="4"/>
      <c r="E5" s="4"/>
      <c r="F5" s="4"/>
      <c r="G5" s="4"/>
      <c r="H5" s="4"/>
      <c r="I5" s="4">
        <f t="shared" ref="I5" si="0">SUM(D5:H5)</f>
        <v>0</v>
      </c>
      <c r="J5" s="4">
        <f t="shared" ref="J5" si="1">SUM(P5/3)</f>
        <v>0</v>
      </c>
      <c r="K5" s="4"/>
      <c r="L5" s="4">
        <f t="shared" ref="L5" si="2">SUM(J5:K5)</f>
        <v>0</v>
      </c>
      <c r="M5" s="4">
        <f>RANK(L5,$L$4:$L$8)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3">AVERAGE(N5:O5)</f>
        <v>0</v>
      </c>
      <c r="R5" s="25">
        <f t="shared" ref="R5" si="4">L5-Q5</f>
        <v>0</v>
      </c>
    </row>
    <row r="6" spans="1:18" ht="36.9" customHeight="1" x14ac:dyDescent="0.3">
      <c r="A6" s="4">
        <v>3</v>
      </c>
      <c r="B6" s="30" t="s">
        <v>129</v>
      </c>
      <c r="C6" s="30" t="s">
        <v>36</v>
      </c>
      <c r="D6" s="4"/>
      <c r="E6" s="4"/>
      <c r="F6" s="4"/>
      <c r="G6" s="4"/>
      <c r="H6" s="4"/>
      <c r="I6" s="4">
        <f t="shared" ref="I6" si="5">SUM(D6:H6)</f>
        <v>0</v>
      </c>
      <c r="J6" s="4">
        <f t="shared" ref="J6" si="6">SUM(P6/3)</f>
        <v>0</v>
      </c>
      <c r="K6" s="4"/>
      <c r="L6" s="4">
        <f t="shared" ref="L6" si="7">SUM(J6:K6)</f>
        <v>0</v>
      </c>
      <c r="M6" s="4">
        <f>RANK(L6,$L$4:$L$8)</f>
        <v>1</v>
      </c>
      <c r="N6" s="4">
        <f t="shared" ref="N6" si="8">MAX(D6:H6)</f>
        <v>0</v>
      </c>
      <c r="O6" s="4">
        <f t="shared" ref="O6" si="9">MIN(D6:H6)</f>
        <v>0</v>
      </c>
      <c r="P6" s="27">
        <f t="shared" ref="P6" si="10">SUM(I6-N6-O6)</f>
        <v>0</v>
      </c>
      <c r="Q6" s="27">
        <f t="shared" ref="Q6" si="11">AVERAGE(N6:O6)</f>
        <v>0</v>
      </c>
      <c r="R6" s="24">
        <f t="shared" ref="R6" si="12">L6-Q6</f>
        <v>0</v>
      </c>
    </row>
    <row r="7" spans="1:18" ht="36.9" customHeight="1" x14ac:dyDescent="0.3">
      <c r="A7" s="4">
        <v>4</v>
      </c>
      <c r="B7" s="30" t="s">
        <v>132</v>
      </c>
      <c r="C7" s="30" t="s">
        <v>131</v>
      </c>
      <c r="D7" s="4"/>
      <c r="E7" s="4"/>
      <c r="F7" s="4"/>
      <c r="G7" s="4"/>
      <c r="H7" s="4"/>
      <c r="I7" s="4">
        <f t="shared" ref="I7" si="13">SUM(D7:H7)</f>
        <v>0</v>
      </c>
      <c r="J7" s="4">
        <f t="shared" ref="J7" si="14">SUM(P7/3)</f>
        <v>0</v>
      </c>
      <c r="K7" s="4"/>
      <c r="L7" s="4">
        <f t="shared" ref="L7" si="15">SUM(J7:K7)</f>
        <v>0</v>
      </c>
      <c r="M7" s="4">
        <f>RANK(L7,$L$4:$L$8)</f>
        <v>1</v>
      </c>
      <c r="N7" s="4">
        <f t="shared" ref="N7" si="16">MAX(D7:H7)</f>
        <v>0</v>
      </c>
      <c r="O7" s="4">
        <f t="shared" ref="O7" si="17">MIN(D7:H7)</f>
        <v>0</v>
      </c>
      <c r="P7" s="27">
        <f t="shared" ref="P7" si="18">SUM(I7-N7-O7)</f>
        <v>0</v>
      </c>
      <c r="Q7" s="27">
        <f t="shared" ref="Q7" si="19">AVERAGE(N7:O7)</f>
        <v>0</v>
      </c>
      <c r="R7" s="25">
        <f t="shared" ref="R7" si="20">L7-Q7</f>
        <v>0</v>
      </c>
    </row>
    <row r="8" spans="1:18" ht="36.9" customHeight="1" x14ac:dyDescent="0.3">
      <c r="A8" s="39" t="s">
        <v>127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1"/>
      <c r="Q8" s="1"/>
      <c r="R8" s="9"/>
    </row>
    <row r="9" spans="1:18" ht="36.9" customHeight="1" x14ac:dyDescent="0.3">
      <c r="C9" s="35" t="s">
        <v>19</v>
      </c>
      <c r="D9" s="35"/>
      <c r="E9" s="35"/>
      <c r="N9" s="8"/>
      <c r="O9" s="8"/>
      <c r="R9" s="11"/>
    </row>
    <row r="10" spans="1:18" ht="36.9" customHeight="1" x14ac:dyDescent="0.3">
      <c r="A10" s="36" t="s">
        <v>22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  <row r="11" spans="1:18" ht="36" customHeight="1" x14ac:dyDescent="0.3"/>
    <row r="12" spans="1:18" ht="36" customHeight="1" x14ac:dyDescent="0.3"/>
  </sheetData>
  <sortState xmlns:xlrd2="http://schemas.microsoft.com/office/spreadsheetml/2017/richdata2" ref="A4:C7">
    <sortCondition ref="A4:A7"/>
  </sortState>
  <mergeCells count="6">
    <mergeCell ref="N2:P2"/>
    <mergeCell ref="Q2:R2"/>
    <mergeCell ref="A8:O8"/>
    <mergeCell ref="C9:E9"/>
    <mergeCell ref="A10:R10"/>
    <mergeCell ref="A1:M2"/>
  </mergeCells>
  <phoneticPr fontId="10" type="noConversion"/>
  <pageMargins left="0.45" right="0.26874999999999999" top="0.57916666666666705" bottom="0.53888888888888897" header="0.3" footer="0.3"/>
  <pageSetup paperSize="9" scale="96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S20"/>
  <sheetViews>
    <sheetView zoomScale="70" zoomScaleNormal="70" workbookViewId="0">
      <selection activeCell="U12" sqref="U12"/>
    </sheetView>
  </sheetViews>
  <sheetFormatPr defaultColWidth="9" defaultRowHeight="16.2" x14ac:dyDescent="0.3"/>
  <cols>
    <col min="1" max="1" width="5.109375" style="1" customWidth="1"/>
    <col min="2" max="2" width="8" style="1" customWidth="1"/>
    <col min="3" max="3" width="10.6640625" style="1" customWidth="1"/>
    <col min="4" max="8" width="7" style="1" customWidth="1"/>
    <col min="9" max="9" width="7.44140625" style="1" customWidth="1"/>
    <col min="10" max="10" width="6.77734375" style="1" customWidth="1"/>
    <col min="11" max="11" width="9.33203125" style="1" customWidth="1"/>
    <col min="12" max="12" width="7.44140625" style="1" customWidth="1"/>
    <col min="13" max="13" width="11.109375" style="1" customWidth="1"/>
    <col min="14" max="14" width="8.33203125" style="1" customWidth="1"/>
    <col min="15" max="15" width="8.109375" style="1" customWidth="1"/>
    <col min="16" max="16" width="10.44140625" style="2" customWidth="1"/>
    <col min="17" max="17" width="8.77734375" style="2" customWidth="1"/>
    <col min="18" max="18" width="16.109375" style="1" customWidth="1"/>
    <col min="19" max="16384" width="9" style="1"/>
  </cols>
  <sheetData>
    <row r="1" spans="1:19" ht="27.6" customHeight="1" x14ac:dyDescent="0.3">
      <c r="A1" s="37" t="s">
        <v>259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9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9" ht="36.9" customHeight="1" x14ac:dyDescent="0.3">
      <c r="A4" s="4">
        <v>1</v>
      </c>
      <c r="B4" s="30" t="s">
        <v>133</v>
      </c>
      <c r="C4" s="30" t="s">
        <v>134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RANK(L4,$L$4:$L$18)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  <c r="S4" s="10"/>
    </row>
    <row r="5" spans="1:19" ht="36.9" customHeight="1" x14ac:dyDescent="0.3">
      <c r="A5" s="4">
        <v>2</v>
      </c>
      <c r="B5" s="30" t="s">
        <v>135</v>
      </c>
      <c r="C5" s="30" t="s">
        <v>107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:M16" si="6">RANK(L5,$L$4:$L$18)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7">AVERAGE(N5:O5)</f>
        <v>0</v>
      </c>
      <c r="R5" s="25">
        <f t="shared" ref="R5" si="8">L5-Q5</f>
        <v>0</v>
      </c>
    </row>
    <row r="6" spans="1:19" ht="36.9" customHeight="1" x14ac:dyDescent="0.3">
      <c r="A6" s="4">
        <v>3</v>
      </c>
      <c r="B6" s="30" t="s">
        <v>136</v>
      </c>
      <c r="C6" s="30" t="s">
        <v>101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6"/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5">
        <f>L6-Q6</f>
        <v>0</v>
      </c>
    </row>
    <row r="7" spans="1:19" ht="36.9" customHeight="1" x14ac:dyDescent="0.3">
      <c r="A7" s="4">
        <v>4</v>
      </c>
      <c r="B7" s="30" t="s">
        <v>142</v>
      </c>
      <c r="C7" s="30" t="s">
        <v>141</v>
      </c>
      <c r="D7" s="4"/>
      <c r="E7" s="4"/>
      <c r="F7" s="4"/>
      <c r="G7" s="4"/>
      <c r="H7" s="4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 t="shared" si="6"/>
        <v>1</v>
      </c>
      <c r="N7" s="4">
        <f t="shared" ref="N7" si="12">MAX(D7:H7)</f>
        <v>0</v>
      </c>
      <c r="O7" s="4">
        <f t="shared" ref="O7" si="13">MIN(D7:H7)</f>
        <v>0</v>
      </c>
      <c r="P7" s="27">
        <f t="shared" ref="P7" si="14">SUM(I7-N7-O7)</f>
        <v>0</v>
      </c>
      <c r="Q7" s="27">
        <f t="shared" ref="Q7" si="15">AVERAGE(N7:O7)</f>
        <v>0</v>
      </c>
      <c r="R7" s="24">
        <f t="shared" ref="R7" si="16">L7-Q7</f>
        <v>0</v>
      </c>
    </row>
    <row r="8" spans="1:19" ht="36.9" customHeight="1" x14ac:dyDescent="0.3">
      <c r="A8" s="4">
        <v>5</v>
      </c>
      <c r="B8" s="30" t="s">
        <v>139</v>
      </c>
      <c r="C8" s="30" t="s">
        <v>138</v>
      </c>
      <c r="D8" s="4"/>
      <c r="E8" s="4"/>
      <c r="F8" s="4"/>
      <c r="G8" s="4"/>
      <c r="H8" s="4"/>
      <c r="I8" s="4">
        <f t="shared" ref="I8:I16" si="17">SUM(D8:H8)</f>
        <v>0</v>
      </c>
      <c r="J8" s="4">
        <f t="shared" ref="J8:J16" si="18">SUM(P8/3)</f>
        <v>0</v>
      </c>
      <c r="K8" s="4"/>
      <c r="L8" s="4">
        <f t="shared" ref="L8:L16" si="19">SUM(J8:K8)</f>
        <v>0</v>
      </c>
      <c r="M8" s="4">
        <f t="shared" si="6"/>
        <v>1</v>
      </c>
      <c r="N8" s="4">
        <f t="shared" ref="N8:N16" si="20">MAX(D8:H8)</f>
        <v>0</v>
      </c>
      <c r="O8" s="4">
        <f t="shared" ref="O8:O16" si="21">MIN(D8:H8)</f>
        <v>0</v>
      </c>
      <c r="P8" s="27">
        <f t="shared" ref="P8:P16" si="22">SUM(I8-N8-O8)</f>
        <v>0</v>
      </c>
      <c r="Q8" s="27">
        <f t="shared" ref="Q8:Q16" si="23">AVERAGE(N8:O8)</f>
        <v>0</v>
      </c>
      <c r="R8" s="25">
        <f t="shared" ref="R8:R16" si="24">L8-Q8</f>
        <v>0</v>
      </c>
    </row>
    <row r="9" spans="1:19" ht="36.9" customHeight="1" x14ac:dyDescent="0.3">
      <c r="A9" s="4">
        <v>6</v>
      </c>
      <c r="B9" s="30" t="s">
        <v>140</v>
      </c>
      <c r="C9" s="30" t="s">
        <v>141</v>
      </c>
      <c r="D9" s="4"/>
      <c r="E9" s="4"/>
      <c r="F9" s="4"/>
      <c r="G9" s="4"/>
      <c r="H9" s="4"/>
      <c r="I9" s="4">
        <f t="shared" si="17"/>
        <v>0</v>
      </c>
      <c r="J9" s="4">
        <f t="shared" si="18"/>
        <v>0</v>
      </c>
      <c r="K9" s="4"/>
      <c r="L9" s="4">
        <f t="shared" si="19"/>
        <v>0</v>
      </c>
      <c r="M9" s="4">
        <f t="shared" si="6"/>
        <v>1</v>
      </c>
      <c r="N9" s="4">
        <f t="shared" si="20"/>
        <v>0</v>
      </c>
      <c r="O9" s="4">
        <f t="shared" si="21"/>
        <v>0</v>
      </c>
      <c r="P9" s="27">
        <f t="shared" si="22"/>
        <v>0</v>
      </c>
      <c r="Q9" s="27">
        <f t="shared" si="23"/>
        <v>0</v>
      </c>
      <c r="R9" s="25">
        <f t="shared" si="24"/>
        <v>0</v>
      </c>
    </row>
    <row r="10" spans="1:19" ht="36.9" customHeight="1" x14ac:dyDescent="0.3">
      <c r="A10" s="4">
        <v>7</v>
      </c>
      <c r="B10" s="30" t="s">
        <v>148</v>
      </c>
      <c r="C10" s="30" t="s">
        <v>149</v>
      </c>
      <c r="D10" s="4"/>
      <c r="E10" s="4"/>
      <c r="F10" s="4"/>
      <c r="G10" s="4"/>
      <c r="H10" s="4"/>
      <c r="I10" s="4">
        <f t="shared" si="17"/>
        <v>0</v>
      </c>
      <c r="J10" s="4">
        <f t="shared" si="18"/>
        <v>0</v>
      </c>
      <c r="K10" s="4"/>
      <c r="L10" s="4">
        <f t="shared" si="19"/>
        <v>0</v>
      </c>
      <c r="M10" s="4">
        <f t="shared" si="6"/>
        <v>1</v>
      </c>
      <c r="N10" s="4">
        <f t="shared" si="20"/>
        <v>0</v>
      </c>
      <c r="O10" s="4">
        <f t="shared" si="21"/>
        <v>0</v>
      </c>
      <c r="P10" s="27">
        <f t="shared" si="22"/>
        <v>0</v>
      </c>
      <c r="Q10" s="27">
        <f t="shared" si="23"/>
        <v>0</v>
      </c>
      <c r="R10" s="24">
        <f t="shared" si="24"/>
        <v>0</v>
      </c>
    </row>
    <row r="11" spans="1:19" ht="36.9" customHeight="1" x14ac:dyDescent="0.3">
      <c r="A11" s="4">
        <v>8</v>
      </c>
      <c r="B11" s="30" t="s">
        <v>137</v>
      </c>
      <c r="C11" s="30" t="s">
        <v>138</v>
      </c>
      <c r="D11" s="4"/>
      <c r="E11" s="4"/>
      <c r="F11" s="4"/>
      <c r="G11" s="4"/>
      <c r="H11" s="4"/>
      <c r="I11" s="4">
        <f t="shared" si="17"/>
        <v>0</v>
      </c>
      <c r="J11" s="4">
        <f t="shared" si="18"/>
        <v>0</v>
      </c>
      <c r="K11" s="4"/>
      <c r="L11" s="4">
        <f t="shared" si="19"/>
        <v>0</v>
      </c>
      <c r="M11" s="4">
        <f t="shared" si="6"/>
        <v>1</v>
      </c>
      <c r="N11" s="4">
        <f t="shared" si="20"/>
        <v>0</v>
      </c>
      <c r="O11" s="4">
        <f t="shared" si="21"/>
        <v>0</v>
      </c>
      <c r="P11" s="27">
        <f t="shared" si="22"/>
        <v>0</v>
      </c>
      <c r="Q11" s="27">
        <f t="shared" si="23"/>
        <v>0</v>
      </c>
      <c r="R11" s="25">
        <f t="shared" si="24"/>
        <v>0</v>
      </c>
    </row>
    <row r="12" spans="1:19" ht="36.9" customHeight="1" x14ac:dyDescent="0.3">
      <c r="A12" s="4">
        <v>9</v>
      </c>
      <c r="B12" s="30" t="s">
        <v>144</v>
      </c>
      <c r="C12" s="30" t="s">
        <v>145</v>
      </c>
      <c r="D12" s="4"/>
      <c r="E12" s="4"/>
      <c r="F12" s="4"/>
      <c r="G12" s="4"/>
      <c r="H12" s="4"/>
      <c r="I12" s="4">
        <f t="shared" si="17"/>
        <v>0</v>
      </c>
      <c r="J12" s="4">
        <f t="shared" si="18"/>
        <v>0</v>
      </c>
      <c r="K12" s="4"/>
      <c r="L12" s="4">
        <f t="shared" si="19"/>
        <v>0</v>
      </c>
      <c r="M12" s="4">
        <f t="shared" si="6"/>
        <v>1</v>
      </c>
      <c r="N12" s="4">
        <f t="shared" si="20"/>
        <v>0</v>
      </c>
      <c r="O12" s="4">
        <f t="shared" si="21"/>
        <v>0</v>
      </c>
      <c r="P12" s="27">
        <f t="shared" si="22"/>
        <v>0</v>
      </c>
      <c r="Q12" s="27">
        <f t="shared" si="23"/>
        <v>0</v>
      </c>
      <c r="R12" s="25">
        <f t="shared" si="24"/>
        <v>0</v>
      </c>
    </row>
    <row r="13" spans="1:19" ht="36.9" customHeight="1" x14ac:dyDescent="0.3">
      <c r="A13" s="4">
        <v>10</v>
      </c>
      <c r="B13" s="30" t="s">
        <v>146</v>
      </c>
      <c r="C13" s="30" t="s">
        <v>101</v>
      </c>
      <c r="D13" s="4"/>
      <c r="E13" s="4"/>
      <c r="F13" s="4"/>
      <c r="G13" s="4"/>
      <c r="H13" s="4"/>
      <c r="I13" s="4">
        <f t="shared" si="17"/>
        <v>0</v>
      </c>
      <c r="J13" s="4">
        <f t="shared" si="18"/>
        <v>0</v>
      </c>
      <c r="K13" s="4"/>
      <c r="L13" s="4">
        <f t="shared" si="19"/>
        <v>0</v>
      </c>
      <c r="M13" s="4">
        <f t="shared" si="6"/>
        <v>1</v>
      </c>
      <c r="N13" s="4">
        <f t="shared" si="20"/>
        <v>0</v>
      </c>
      <c r="O13" s="4">
        <f t="shared" si="21"/>
        <v>0</v>
      </c>
      <c r="P13" s="27">
        <f t="shared" si="22"/>
        <v>0</v>
      </c>
      <c r="Q13" s="27">
        <f t="shared" si="23"/>
        <v>0</v>
      </c>
      <c r="R13" s="24">
        <f t="shared" si="24"/>
        <v>0</v>
      </c>
    </row>
    <row r="14" spans="1:19" ht="36.9" customHeight="1" x14ac:dyDescent="0.3">
      <c r="A14" s="4">
        <v>11</v>
      </c>
      <c r="B14" s="30" t="s">
        <v>147</v>
      </c>
      <c r="C14" s="30" t="s">
        <v>131</v>
      </c>
      <c r="D14" s="4"/>
      <c r="E14" s="4"/>
      <c r="F14" s="4"/>
      <c r="G14" s="4"/>
      <c r="H14" s="4"/>
      <c r="I14" s="4">
        <f t="shared" si="17"/>
        <v>0</v>
      </c>
      <c r="J14" s="4">
        <f t="shared" si="18"/>
        <v>0</v>
      </c>
      <c r="K14" s="4"/>
      <c r="L14" s="4">
        <f t="shared" si="19"/>
        <v>0</v>
      </c>
      <c r="M14" s="4">
        <f t="shared" si="6"/>
        <v>1</v>
      </c>
      <c r="N14" s="4">
        <f t="shared" si="20"/>
        <v>0</v>
      </c>
      <c r="O14" s="4">
        <f t="shared" si="21"/>
        <v>0</v>
      </c>
      <c r="P14" s="27">
        <f t="shared" si="22"/>
        <v>0</v>
      </c>
      <c r="Q14" s="27">
        <f t="shared" si="23"/>
        <v>0</v>
      </c>
      <c r="R14" s="25">
        <f t="shared" si="24"/>
        <v>0</v>
      </c>
    </row>
    <row r="15" spans="1:19" ht="36.9" customHeight="1" x14ac:dyDescent="0.3">
      <c r="A15" s="4">
        <v>12</v>
      </c>
      <c r="B15" s="30" t="s">
        <v>143</v>
      </c>
      <c r="C15" s="30" t="s">
        <v>141</v>
      </c>
      <c r="D15" s="4"/>
      <c r="E15" s="4"/>
      <c r="F15" s="4"/>
      <c r="G15" s="4"/>
      <c r="H15" s="4"/>
      <c r="I15" s="4">
        <f t="shared" si="17"/>
        <v>0</v>
      </c>
      <c r="J15" s="4">
        <f t="shared" si="18"/>
        <v>0</v>
      </c>
      <c r="K15" s="4"/>
      <c r="L15" s="4">
        <f t="shared" si="19"/>
        <v>0</v>
      </c>
      <c r="M15" s="4">
        <f t="shared" si="6"/>
        <v>1</v>
      </c>
      <c r="N15" s="4">
        <f t="shared" si="20"/>
        <v>0</v>
      </c>
      <c r="O15" s="4">
        <f t="shared" si="21"/>
        <v>0</v>
      </c>
      <c r="P15" s="27">
        <f t="shared" si="22"/>
        <v>0</v>
      </c>
      <c r="Q15" s="27">
        <f t="shared" si="23"/>
        <v>0</v>
      </c>
      <c r="R15" s="25">
        <f t="shared" si="24"/>
        <v>0</v>
      </c>
    </row>
    <row r="16" spans="1:19" ht="36.9" customHeight="1" x14ac:dyDescent="0.3">
      <c r="A16" s="4">
        <v>13</v>
      </c>
      <c r="B16" s="30" t="s">
        <v>150</v>
      </c>
      <c r="C16" s="30" t="s">
        <v>149</v>
      </c>
      <c r="D16" s="4"/>
      <c r="E16" s="4"/>
      <c r="F16" s="4"/>
      <c r="G16" s="4"/>
      <c r="H16" s="4"/>
      <c r="I16" s="4">
        <f t="shared" si="17"/>
        <v>0</v>
      </c>
      <c r="J16" s="4">
        <f t="shared" si="18"/>
        <v>0</v>
      </c>
      <c r="K16" s="4"/>
      <c r="L16" s="4">
        <f t="shared" si="19"/>
        <v>0</v>
      </c>
      <c r="M16" s="4">
        <f t="shared" si="6"/>
        <v>1</v>
      </c>
      <c r="N16" s="4">
        <f t="shared" si="20"/>
        <v>0</v>
      </c>
      <c r="O16" s="4">
        <f t="shared" si="21"/>
        <v>0</v>
      </c>
      <c r="P16" s="27">
        <f t="shared" si="22"/>
        <v>0</v>
      </c>
      <c r="Q16" s="27">
        <f t="shared" si="23"/>
        <v>0</v>
      </c>
      <c r="R16" s="24">
        <f t="shared" si="24"/>
        <v>0</v>
      </c>
    </row>
    <row r="17" spans="1:18" ht="36.9" customHeight="1" x14ac:dyDescent="0.3">
      <c r="A17" s="4">
        <v>14</v>
      </c>
      <c r="B17" s="30" t="s">
        <v>244</v>
      </c>
      <c r="C17" s="30" t="s">
        <v>243</v>
      </c>
      <c r="D17" s="4"/>
      <c r="E17" s="4"/>
      <c r="F17" s="4"/>
      <c r="G17" s="4"/>
      <c r="H17" s="4"/>
      <c r="I17" s="4">
        <f t="shared" ref="I17" si="25">SUM(D17:H17)</f>
        <v>0</v>
      </c>
      <c r="J17" s="4">
        <f t="shared" ref="J17" si="26">SUM(P17/3)</f>
        <v>0</v>
      </c>
      <c r="K17" s="4"/>
      <c r="L17" s="4">
        <f t="shared" ref="L17" si="27">SUM(J17:K17)</f>
        <v>0</v>
      </c>
      <c r="M17" s="4">
        <f t="shared" ref="M17" si="28">RANK(L17,$L$4:$L$18)</f>
        <v>1</v>
      </c>
      <c r="N17" s="4">
        <f t="shared" ref="N17" si="29">MAX(D17:H17)</f>
        <v>0</v>
      </c>
      <c r="O17" s="4">
        <f t="shared" ref="O17" si="30">MIN(D17:H17)</f>
        <v>0</v>
      </c>
      <c r="P17" s="27">
        <f t="shared" ref="P17" si="31">SUM(I17-N17-O17)</f>
        <v>0</v>
      </c>
      <c r="Q17" s="27">
        <f t="shared" ref="Q17" si="32">AVERAGE(N17:O17)</f>
        <v>0</v>
      </c>
      <c r="R17" s="24">
        <f t="shared" ref="R17" si="33">L17-Q17</f>
        <v>0</v>
      </c>
    </row>
    <row r="18" spans="1:18" ht="36.9" customHeight="1" x14ac:dyDescent="0.3">
      <c r="A18" s="33" t="s">
        <v>260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4"/>
      <c r="O18" s="34"/>
      <c r="R18" s="11"/>
    </row>
    <row r="19" spans="1:18" ht="36.9" customHeight="1" x14ac:dyDescent="0.3">
      <c r="C19" s="35" t="s">
        <v>19</v>
      </c>
      <c r="D19" s="35"/>
      <c r="E19" s="35"/>
    </row>
    <row r="20" spans="1:18" ht="36.9" customHeight="1" x14ac:dyDescent="0.3">
      <c r="A20" s="36" t="s">
        <v>22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</sheetData>
  <sortState xmlns:xlrd2="http://schemas.microsoft.com/office/spreadsheetml/2017/richdata2" ref="A4:C8">
    <sortCondition ref="A4:A8"/>
  </sortState>
  <mergeCells count="6">
    <mergeCell ref="N2:P2"/>
    <mergeCell ref="Q2:R2"/>
    <mergeCell ref="A18:O18"/>
    <mergeCell ref="C19:E19"/>
    <mergeCell ref="A20:R20"/>
    <mergeCell ref="A1:M2"/>
  </mergeCells>
  <phoneticPr fontId="10" type="noConversion"/>
  <pageMargins left="0.45" right="0.26874999999999999" top="0.57916666666666705" bottom="0.53888888888888897" header="0.3" footer="0.3"/>
  <pageSetup paperSize="9" scale="7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12"/>
  <sheetViews>
    <sheetView zoomScale="80" zoomScaleNormal="80" workbookViewId="0">
      <selection activeCell="I23" sqref="I23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.10937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8.109375" style="1" customWidth="1"/>
    <col min="16" max="16" width="10.6640625" style="2" customWidth="1"/>
    <col min="17" max="17" width="8.6640625" style="2" customWidth="1"/>
    <col min="18" max="18" width="14" style="1" customWidth="1"/>
    <col min="19" max="16384" width="9" style="1"/>
  </cols>
  <sheetData>
    <row r="1" spans="1:18" ht="27.6" customHeight="1" x14ac:dyDescent="0.3">
      <c r="A1" s="37" t="s">
        <v>261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151</v>
      </c>
      <c r="C4" s="30" t="s">
        <v>152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9" si="0">RANK(L4,$L$4:$L$9)</f>
        <v>1</v>
      </c>
      <c r="N4" s="4">
        <f t="shared" ref="N4" si="1">MAX(D4:H4)</f>
        <v>0</v>
      </c>
      <c r="O4" s="4">
        <f t="shared" ref="O4" si="2">MIN(D4:H4)</f>
        <v>0</v>
      </c>
      <c r="P4" s="27">
        <f t="shared" ref="P4" si="3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158</v>
      </c>
      <c r="C5" s="30" t="s">
        <v>34</v>
      </c>
      <c r="D5" s="4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si="0"/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7">AVERAGE(N5:O5)</f>
        <v>0</v>
      </c>
      <c r="R5" s="25">
        <f t="shared" ref="R5" si="8">L5-Q5</f>
        <v>0</v>
      </c>
    </row>
    <row r="6" spans="1:18" ht="36.9" customHeight="1" x14ac:dyDescent="0.3">
      <c r="A6" s="4">
        <v>3</v>
      </c>
      <c r="B6" s="30" t="s">
        <v>154</v>
      </c>
      <c r="C6" s="30" t="s">
        <v>28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0"/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5">
        <f>L6-Q6</f>
        <v>0</v>
      </c>
    </row>
    <row r="7" spans="1:18" ht="36.9" customHeight="1" x14ac:dyDescent="0.3">
      <c r="A7" s="4">
        <v>4</v>
      </c>
      <c r="B7" s="30" t="s">
        <v>155</v>
      </c>
      <c r="C7" s="30" t="s">
        <v>156</v>
      </c>
      <c r="D7" s="4"/>
      <c r="E7" s="4"/>
      <c r="F7" s="4"/>
      <c r="G7" s="4"/>
      <c r="H7" s="4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 t="shared" si="0"/>
        <v>1</v>
      </c>
      <c r="N7" s="4">
        <f t="shared" ref="N7" si="12">MAX(D7:H7)</f>
        <v>0</v>
      </c>
      <c r="O7" s="4">
        <f t="shared" ref="O7" si="13">MIN(D7:H7)</f>
        <v>0</v>
      </c>
      <c r="P7" s="27">
        <f t="shared" ref="P7" si="14">SUM(I7-N7-O7)</f>
        <v>0</v>
      </c>
      <c r="Q7" s="27">
        <f t="shared" ref="Q7" si="15">AVERAGE(N7:O7)</f>
        <v>0</v>
      </c>
      <c r="R7" s="25">
        <f t="shared" ref="R7" si="16">L7-Q7</f>
        <v>0</v>
      </c>
    </row>
    <row r="8" spans="1:18" ht="36.9" customHeight="1" x14ac:dyDescent="0.3">
      <c r="A8" s="4">
        <v>5</v>
      </c>
      <c r="B8" s="30" t="s">
        <v>157</v>
      </c>
      <c r="C8" s="30" t="s">
        <v>78</v>
      </c>
      <c r="D8" s="4"/>
      <c r="E8" s="4"/>
      <c r="F8" s="4"/>
      <c r="G8" s="4"/>
      <c r="H8" s="4"/>
      <c r="I8" s="4">
        <f t="shared" ref="I8:I9" si="17">SUM(D8:H8)</f>
        <v>0</v>
      </c>
      <c r="J8" s="4">
        <f t="shared" ref="J8:J9" si="18">SUM(P8/3)</f>
        <v>0</v>
      </c>
      <c r="K8" s="4"/>
      <c r="L8" s="4">
        <f t="shared" ref="L8:L9" si="19">SUM(J8:K8)</f>
        <v>0</v>
      </c>
      <c r="M8" s="4">
        <f t="shared" si="0"/>
        <v>1</v>
      </c>
      <c r="N8" s="4">
        <f t="shared" ref="N8:N9" si="20">MAX(D8:H8)</f>
        <v>0</v>
      </c>
      <c r="O8" s="4">
        <f t="shared" ref="O8:O9" si="21">MIN(D8:H8)</f>
        <v>0</v>
      </c>
      <c r="P8" s="27">
        <f t="shared" ref="P8:P9" si="22">SUM(I8-N8-O8)</f>
        <v>0</v>
      </c>
      <c r="Q8" s="27">
        <f t="shared" ref="Q8:Q9" si="23">AVERAGE(N8:O8)</f>
        <v>0</v>
      </c>
      <c r="R8" s="25">
        <f t="shared" ref="R8:R9" si="24">L8-Q8</f>
        <v>0</v>
      </c>
    </row>
    <row r="9" spans="1:18" ht="36.9" customHeight="1" x14ac:dyDescent="0.3">
      <c r="A9" s="4">
        <v>6</v>
      </c>
      <c r="B9" s="30" t="s">
        <v>153</v>
      </c>
      <c r="C9" s="30" t="s">
        <v>28</v>
      </c>
      <c r="D9" s="4"/>
      <c r="E9" s="4"/>
      <c r="F9" s="4"/>
      <c r="G9" s="4"/>
      <c r="H9" s="4"/>
      <c r="I9" s="4">
        <f t="shared" si="17"/>
        <v>0</v>
      </c>
      <c r="J9" s="4">
        <f t="shared" si="18"/>
        <v>0</v>
      </c>
      <c r="K9" s="4"/>
      <c r="L9" s="4">
        <f t="shared" si="19"/>
        <v>0</v>
      </c>
      <c r="M9" s="4">
        <f t="shared" si="0"/>
        <v>1</v>
      </c>
      <c r="N9" s="4">
        <f t="shared" si="20"/>
        <v>0</v>
      </c>
      <c r="O9" s="4">
        <f t="shared" si="21"/>
        <v>0</v>
      </c>
      <c r="P9" s="27">
        <f t="shared" si="22"/>
        <v>0</v>
      </c>
      <c r="Q9" s="27">
        <f t="shared" si="23"/>
        <v>0</v>
      </c>
      <c r="R9" s="25">
        <f t="shared" si="24"/>
        <v>0</v>
      </c>
    </row>
    <row r="10" spans="1:18" ht="36.9" customHeight="1" x14ac:dyDescent="0.3">
      <c r="A10" s="33" t="s">
        <v>159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  <c r="O10" s="34"/>
    </row>
    <row r="11" spans="1:18" ht="36.9" customHeight="1" x14ac:dyDescent="0.3">
      <c r="A11" s="13"/>
      <c r="B11" s="13"/>
      <c r="C11" s="35" t="s">
        <v>19</v>
      </c>
      <c r="D11" s="35"/>
      <c r="E11" s="35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8" ht="36.9" customHeight="1" x14ac:dyDescent="0.3">
      <c r="A12" s="36" t="s">
        <v>22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</row>
  </sheetData>
  <sortState xmlns:xlrd2="http://schemas.microsoft.com/office/spreadsheetml/2017/richdata2" ref="A4:C10">
    <sortCondition ref="A4:A10"/>
  </sortState>
  <mergeCells count="6">
    <mergeCell ref="N2:P2"/>
    <mergeCell ref="Q2:R2"/>
    <mergeCell ref="A10:O10"/>
    <mergeCell ref="C11:E11"/>
    <mergeCell ref="A12:R12"/>
    <mergeCell ref="A1:M2"/>
  </mergeCells>
  <phoneticPr fontId="10" type="noConversion"/>
  <pageMargins left="0.45" right="0.26874999999999999" top="0.57916666666666705" bottom="0.53888888888888897" header="0.3" footer="0.3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14"/>
  <sheetViews>
    <sheetView zoomScale="90" zoomScaleNormal="90" workbookViewId="0">
      <selection activeCell="O21" sqref="O21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33203125" style="1" customWidth="1"/>
    <col min="16" max="16" width="9.44140625" style="2" customWidth="1"/>
    <col min="17" max="17" width="8.44140625" style="2" customWidth="1"/>
    <col min="18" max="18" width="13.88671875" style="1" customWidth="1"/>
    <col min="19" max="16384" width="9" style="1"/>
  </cols>
  <sheetData>
    <row r="1" spans="1:18" ht="27.6" customHeight="1" x14ac:dyDescent="0.3">
      <c r="A1" s="37" t="s">
        <v>262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164</v>
      </c>
      <c r="C4" s="30" t="s">
        <v>163</v>
      </c>
      <c r="D4" s="16"/>
      <c r="E4" s="16"/>
      <c r="F4" s="16"/>
      <c r="G4" s="16"/>
      <c r="H4" s="16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RANK(L4,$L$4:$L$7)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161</v>
      </c>
      <c r="C5" s="30" t="s">
        <v>118</v>
      </c>
      <c r="D5" s="16"/>
      <c r="E5" s="16"/>
      <c r="F5" s="16"/>
      <c r="G5" s="16"/>
      <c r="H5" s="16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RANK(L5,$L$4:$L$9)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6">AVERAGE(N5:O5)</f>
        <v>0</v>
      </c>
      <c r="R5" s="25">
        <f t="shared" ref="R5" si="7">L5-Q5</f>
        <v>0</v>
      </c>
    </row>
    <row r="6" spans="1:18" ht="36.9" customHeight="1" x14ac:dyDescent="0.3">
      <c r="A6" s="4">
        <v>3</v>
      </c>
      <c r="B6" s="30" t="s">
        <v>162</v>
      </c>
      <c r="C6" s="30" t="s">
        <v>163</v>
      </c>
      <c r="D6" s="16"/>
      <c r="E6" s="16"/>
      <c r="F6" s="16"/>
      <c r="G6" s="16"/>
      <c r="H6" s="16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RANK(L6,$L$4:$L$7)</f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5">
        <f>L6-Q6</f>
        <v>0</v>
      </c>
    </row>
    <row r="7" spans="1:18" ht="36.9" customHeight="1" x14ac:dyDescent="0.3">
      <c r="A7" s="4">
        <v>4</v>
      </c>
      <c r="B7" s="30" t="s">
        <v>160</v>
      </c>
      <c r="C7" s="30" t="s">
        <v>28</v>
      </c>
      <c r="D7" s="16"/>
      <c r="E7" s="16"/>
      <c r="F7" s="16"/>
      <c r="G7" s="16"/>
      <c r="H7" s="16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RANK(L7,$L$4:$L$7)</f>
        <v>1</v>
      </c>
      <c r="N7" s="4">
        <f t="shared" ref="N7" si="11">MAX(D7:H7)</f>
        <v>0</v>
      </c>
      <c r="O7" s="4">
        <f t="shared" ref="O7" si="12">MIN(D7:H7)</f>
        <v>0</v>
      </c>
      <c r="P7" s="27">
        <f t="shared" ref="P7" si="13">SUM(I7-N7-O7)</f>
        <v>0</v>
      </c>
      <c r="Q7" s="27">
        <f t="shared" ref="Q7" si="14">AVERAGE(N7:O7)</f>
        <v>0</v>
      </c>
      <c r="R7" s="25">
        <f t="shared" ref="R7" si="15">L7-Q7</f>
        <v>0</v>
      </c>
    </row>
    <row r="8" spans="1:18" ht="36.9" customHeight="1" x14ac:dyDescent="0.3">
      <c r="A8" s="33" t="s">
        <v>127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4"/>
      <c r="O8" s="34"/>
    </row>
    <row r="9" spans="1:18" ht="36.9" customHeight="1" x14ac:dyDescent="0.3">
      <c r="A9" s="13"/>
      <c r="B9" s="13"/>
      <c r="C9" s="35" t="s">
        <v>19</v>
      </c>
      <c r="D9" s="35"/>
      <c r="E9" s="35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8" ht="36.9" customHeight="1" x14ac:dyDescent="0.3">
      <c r="A10" s="36" t="s">
        <v>22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  <row r="11" spans="1:18" ht="24.9" customHeight="1" x14ac:dyDescent="0.3"/>
    <row r="12" spans="1:18" ht="24.9" customHeight="1" x14ac:dyDescent="0.3"/>
    <row r="13" spans="1:18" ht="24.9" customHeight="1" x14ac:dyDescent="0.3"/>
    <row r="14" spans="1:18" ht="24.9" customHeight="1" x14ac:dyDescent="0.3"/>
  </sheetData>
  <sortState xmlns:xlrd2="http://schemas.microsoft.com/office/spreadsheetml/2017/richdata2" ref="A4:C6">
    <sortCondition ref="A4:A6"/>
  </sortState>
  <mergeCells count="6">
    <mergeCell ref="N2:P2"/>
    <mergeCell ref="Q2:R2"/>
    <mergeCell ref="A8:O8"/>
    <mergeCell ref="C9:E9"/>
    <mergeCell ref="A10:R10"/>
    <mergeCell ref="A1:M2"/>
  </mergeCells>
  <phoneticPr fontId="10" type="noConversion"/>
  <pageMargins left="0.45" right="0.26874999999999999" top="0.57916666666666705" bottom="0.53888888888888897" header="0.3" footer="0.3"/>
  <pageSetup paperSize="9" scale="94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16"/>
  <sheetViews>
    <sheetView zoomScale="80" zoomScaleNormal="80" workbookViewId="0">
      <selection activeCell="K11" sqref="K11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77734375" style="1" customWidth="1"/>
    <col min="11" max="11" width="9.10937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44140625" style="1" customWidth="1"/>
    <col min="16" max="16" width="9.33203125" style="2" customWidth="1"/>
    <col min="17" max="17" width="8.2187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7" t="s">
        <v>263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106</v>
      </c>
      <c r="C4" s="30" t="s">
        <v>107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108</v>
      </c>
      <c r="C5" s="30" t="s">
        <v>101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RANK(L5,$L$4:$L$6)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6">AVERAGE(N5:O5)</f>
        <v>0</v>
      </c>
      <c r="R5" s="25">
        <f t="shared" ref="R5" si="7">L5-Q5</f>
        <v>0</v>
      </c>
    </row>
    <row r="6" spans="1:18" ht="36.9" customHeight="1" x14ac:dyDescent="0.3">
      <c r="A6" s="4">
        <v>3</v>
      </c>
      <c r="B6" s="30" t="s">
        <v>165</v>
      </c>
      <c r="C6" s="30" t="s">
        <v>101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RANK(L6,$L$4:$L$6)</f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5">
        <f>L6-Q6</f>
        <v>0</v>
      </c>
    </row>
    <row r="7" spans="1:18" ht="36.9" customHeight="1" x14ac:dyDescent="0.3">
      <c r="A7" s="33" t="s">
        <v>166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4"/>
      <c r="O7" s="34"/>
      <c r="R7" s="11"/>
    </row>
    <row r="8" spans="1:18" ht="36.9" customHeight="1" x14ac:dyDescent="0.3">
      <c r="C8" s="35" t="s">
        <v>19</v>
      </c>
      <c r="D8" s="35"/>
      <c r="E8" s="35"/>
    </row>
    <row r="9" spans="1:18" ht="36.9" customHeight="1" x14ac:dyDescent="0.3">
      <c r="A9" s="36" t="s">
        <v>22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</row>
    <row r="10" spans="1:18" ht="27.9" customHeight="1" x14ac:dyDescent="0.3"/>
    <row r="11" spans="1:18" ht="27.9" customHeight="1" x14ac:dyDescent="0.3"/>
    <row r="12" spans="1:18" ht="27.9" customHeight="1" x14ac:dyDescent="0.3"/>
    <row r="13" spans="1:18" ht="27.9" customHeight="1" x14ac:dyDescent="0.3"/>
    <row r="14" spans="1:18" ht="36" customHeight="1" x14ac:dyDescent="0.3"/>
    <row r="15" spans="1:18" ht="36" customHeight="1" x14ac:dyDescent="0.3"/>
    <row r="16" spans="1:18" ht="36" customHeight="1" x14ac:dyDescent="0.3"/>
  </sheetData>
  <mergeCells count="6">
    <mergeCell ref="N2:P2"/>
    <mergeCell ref="Q2:R2"/>
    <mergeCell ref="A7:O7"/>
    <mergeCell ref="C8:E8"/>
    <mergeCell ref="A9:R9"/>
    <mergeCell ref="A1:M2"/>
  </mergeCells>
  <phoneticPr fontId="10" type="noConversion"/>
  <pageMargins left="0.45" right="0.26874999999999999" top="0.57916666666666705" bottom="0.53888888888888897" header="0.3" footer="0.3"/>
  <pageSetup paperSize="9" scale="7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R15"/>
  <sheetViews>
    <sheetView zoomScale="70" zoomScaleNormal="70" workbookViewId="0">
      <selection activeCell="G24" sqref="G24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44140625" style="1" customWidth="1"/>
    <col min="11" max="11" width="9.2187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44140625" style="1" customWidth="1"/>
    <col min="16" max="16" width="8.88671875" style="2" customWidth="1"/>
    <col min="17" max="17" width="8.109375" style="2" customWidth="1"/>
    <col min="18" max="18" width="13.44140625" style="1" customWidth="1"/>
    <col min="19" max="16384" width="9" style="1"/>
  </cols>
  <sheetData>
    <row r="1" spans="1:18" ht="27.6" customHeight="1" x14ac:dyDescent="0.3">
      <c r="A1" s="37" t="s">
        <v>264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126</v>
      </c>
      <c r="C4" s="30" t="s">
        <v>116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12" si="0">RANK(L4,$L$4:$L$14)</f>
        <v>1</v>
      </c>
      <c r="N4" s="4">
        <f t="shared" ref="N4" si="1">MAX(D4:H4)</f>
        <v>0</v>
      </c>
      <c r="O4" s="4">
        <f t="shared" ref="O4" si="2">MIN(D4:H4)</f>
        <v>0</v>
      </c>
      <c r="P4" s="27">
        <f t="shared" ref="P4" si="3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82</v>
      </c>
      <c r="C5" s="30" t="s">
        <v>34</v>
      </c>
      <c r="D5" s="4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si="0"/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7">AVERAGE(N5:O5)</f>
        <v>0</v>
      </c>
      <c r="R5" s="25">
        <f t="shared" ref="R5" si="8">L5-Q5</f>
        <v>0</v>
      </c>
    </row>
    <row r="6" spans="1:18" ht="36.9" customHeight="1" x14ac:dyDescent="0.3">
      <c r="A6" s="4">
        <v>3</v>
      </c>
      <c r="B6" s="30" t="s">
        <v>171</v>
      </c>
      <c r="C6" s="30" t="s">
        <v>172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0"/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4">
        <f>L6-Q6</f>
        <v>0</v>
      </c>
    </row>
    <row r="7" spans="1:18" ht="36.9" customHeight="1" x14ac:dyDescent="0.3">
      <c r="A7" s="4">
        <v>4</v>
      </c>
      <c r="B7" s="30" t="s">
        <v>80</v>
      </c>
      <c r="C7" s="30" t="s">
        <v>78</v>
      </c>
      <c r="D7" s="4"/>
      <c r="E7" s="4"/>
      <c r="F7" s="4"/>
      <c r="G7" s="4"/>
      <c r="H7" s="4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 t="shared" si="0"/>
        <v>1</v>
      </c>
      <c r="N7" s="4">
        <f>MAX(D7:H7)</f>
        <v>0</v>
      </c>
      <c r="O7" s="4">
        <f>MIN(D7:H7)</f>
        <v>0</v>
      </c>
      <c r="P7" s="27">
        <f>SUM(I7-N7-O7)</f>
        <v>0</v>
      </c>
      <c r="Q7" s="27">
        <f t="shared" ref="Q7" si="12">AVERAGE(N7:O7)</f>
        <v>0</v>
      </c>
      <c r="R7" s="25">
        <f t="shared" ref="R7" si="13">L7-Q7</f>
        <v>0</v>
      </c>
    </row>
    <row r="8" spans="1:18" ht="36.9" customHeight="1" x14ac:dyDescent="0.3">
      <c r="A8" s="4">
        <v>5</v>
      </c>
      <c r="B8" s="30" t="s">
        <v>75</v>
      </c>
      <c r="C8" s="30" t="s">
        <v>76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0"/>
        <v>1</v>
      </c>
      <c r="N8" s="4">
        <f>MAX(D8:H8)</f>
        <v>0</v>
      </c>
      <c r="O8" s="4">
        <f>MIN(D8:H8)</f>
        <v>0</v>
      </c>
      <c r="P8" s="27">
        <f>SUM(I8-N8-O8)</f>
        <v>0</v>
      </c>
      <c r="Q8" s="27">
        <f>AVERAGE(N8:O8)</f>
        <v>0</v>
      </c>
      <c r="R8" s="24">
        <f>L8-Q8</f>
        <v>0</v>
      </c>
    </row>
    <row r="9" spans="1:18" ht="36.9" customHeight="1" x14ac:dyDescent="0.3">
      <c r="A9" s="4">
        <v>6</v>
      </c>
      <c r="B9" s="30" t="s">
        <v>169</v>
      </c>
      <c r="C9" s="30" t="s">
        <v>34</v>
      </c>
      <c r="D9" s="4"/>
      <c r="E9" s="4"/>
      <c r="F9" s="4"/>
      <c r="G9" s="4"/>
      <c r="H9" s="4"/>
      <c r="I9" s="4">
        <f t="shared" ref="I9:I12" si="14">SUM(D9:H9)</f>
        <v>0</v>
      </c>
      <c r="J9" s="4">
        <f t="shared" ref="J9:J12" si="15">SUM(P9/3)</f>
        <v>0</v>
      </c>
      <c r="K9" s="4"/>
      <c r="L9" s="4">
        <f t="shared" ref="L9:L12" si="16">SUM(J9:K9)</f>
        <v>0</v>
      </c>
      <c r="M9" s="4">
        <f t="shared" si="0"/>
        <v>1</v>
      </c>
      <c r="N9" s="4">
        <f t="shared" ref="N9:N12" si="17">MAX(D9:H9)</f>
        <v>0</v>
      </c>
      <c r="O9" s="4">
        <f t="shared" ref="O9:O12" si="18">MIN(D9:H9)</f>
        <v>0</v>
      </c>
      <c r="P9" s="27">
        <f t="shared" ref="P9:P12" si="19">SUM(I9-N9-O9)</f>
        <v>0</v>
      </c>
      <c r="Q9" s="27">
        <f t="shared" ref="Q9:Q12" si="20">AVERAGE(N9:O9)</f>
        <v>0</v>
      </c>
      <c r="R9" s="24">
        <f t="shared" ref="R9:R12" si="21">L9-Q9</f>
        <v>0</v>
      </c>
    </row>
    <row r="10" spans="1:18" ht="36.9" customHeight="1" x14ac:dyDescent="0.3">
      <c r="A10" s="4">
        <v>7</v>
      </c>
      <c r="B10" s="30" t="s">
        <v>168</v>
      </c>
      <c r="C10" s="30" t="s">
        <v>78</v>
      </c>
      <c r="D10" s="4"/>
      <c r="E10" s="4"/>
      <c r="F10" s="4"/>
      <c r="G10" s="4"/>
      <c r="H10" s="4"/>
      <c r="I10" s="4">
        <f t="shared" si="14"/>
        <v>0</v>
      </c>
      <c r="J10" s="4">
        <f t="shared" si="15"/>
        <v>0</v>
      </c>
      <c r="K10" s="4"/>
      <c r="L10" s="4">
        <f t="shared" si="16"/>
        <v>0</v>
      </c>
      <c r="M10" s="4">
        <f t="shared" si="0"/>
        <v>1</v>
      </c>
      <c r="N10" s="4">
        <f t="shared" si="17"/>
        <v>0</v>
      </c>
      <c r="O10" s="4">
        <f t="shared" si="18"/>
        <v>0</v>
      </c>
      <c r="P10" s="27">
        <f t="shared" si="19"/>
        <v>0</v>
      </c>
      <c r="Q10" s="27">
        <f t="shared" si="20"/>
        <v>0</v>
      </c>
      <c r="R10" s="24">
        <f t="shared" si="21"/>
        <v>0</v>
      </c>
    </row>
    <row r="11" spans="1:18" ht="36.9" customHeight="1" x14ac:dyDescent="0.3">
      <c r="A11" s="4">
        <v>8</v>
      </c>
      <c r="B11" s="30" t="s">
        <v>167</v>
      </c>
      <c r="C11" s="30" t="s">
        <v>78</v>
      </c>
      <c r="D11" s="4"/>
      <c r="E11" s="4"/>
      <c r="F11" s="4"/>
      <c r="G11" s="4"/>
      <c r="H11" s="4"/>
      <c r="I11" s="4">
        <f t="shared" si="14"/>
        <v>0</v>
      </c>
      <c r="J11" s="4">
        <f t="shared" si="15"/>
        <v>0</v>
      </c>
      <c r="K11" s="4"/>
      <c r="L11" s="4">
        <f t="shared" si="16"/>
        <v>0</v>
      </c>
      <c r="M11" s="4">
        <f t="shared" si="0"/>
        <v>1</v>
      </c>
      <c r="N11" s="4">
        <f t="shared" si="17"/>
        <v>0</v>
      </c>
      <c r="O11" s="4">
        <f t="shared" si="18"/>
        <v>0</v>
      </c>
      <c r="P11" s="27">
        <f t="shared" si="19"/>
        <v>0</v>
      </c>
      <c r="Q11" s="27">
        <f t="shared" si="20"/>
        <v>0</v>
      </c>
      <c r="R11" s="24">
        <f t="shared" si="21"/>
        <v>0</v>
      </c>
    </row>
    <row r="12" spans="1:18" ht="36.9" customHeight="1" x14ac:dyDescent="0.3">
      <c r="A12" s="4">
        <v>9</v>
      </c>
      <c r="B12" s="30" t="s">
        <v>170</v>
      </c>
      <c r="C12" s="30" t="s">
        <v>34</v>
      </c>
      <c r="D12" s="4"/>
      <c r="E12" s="4"/>
      <c r="F12" s="4"/>
      <c r="G12" s="4"/>
      <c r="H12" s="4"/>
      <c r="I12" s="4">
        <f t="shared" si="14"/>
        <v>0</v>
      </c>
      <c r="J12" s="4">
        <f t="shared" si="15"/>
        <v>0</v>
      </c>
      <c r="K12" s="4"/>
      <c r="L12" s="4">
        <f t="shared" si="16"/>
        <v>0</v>
      </c>
      <c r="M12" s="4">
        <f t="shared" si="0"/>
        <v>1</v>
      </c>
      <c r="N12" s="4">
        <f t="shared" si="17"/>
        <v>0</v>
      </c>
      <c r="O12" s="4">
        <f t="shared" si="18"/>
        <v>0</v>
      </c>
      <c r="P12" s="27">
        <f t="shared" si="19"/>
        <v>0</v>
      </c>
      <c r="Q12" s="27">
        <f t="shared" si="20"/>
        <v>0</v>
      </c>
      <c r="R12" s="24">
        <f t="shared" si="21"/>
        <v>0</v>
      </c>
    </row>
    <row r="13" spans="1:18" ht="36.9" customHeight="1" x14ac:dyDescent="0.3">
      <c r="A13" s="33" t="s">
        <v>173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4"/>
      <c r="O13" s="34"/>
      <c r="R13" s="11"/>
    </row>
    <row r="14" spans="1:18" ht="36.9" customHeight="1" x14ac:dyDescent="0.3">
      <c r="A14" s="13"/>
      <c r="B14" s="13"/>
      <c r="C14" s="35" t="s">
        <v>19</v>
      </c>
      <c r="D14" s="35"/>
      <c r="E14" s="35"/>
      <c r="F14" s="13"/>
      <c r="G14" s="13"/>
      <c r="H14" s="13"/>
      <c r="I14" s="13"/>
      <c r="J14" s="13"/>
      <c r="K14" s="13"/>
      <c r="L14" s="13"/>
      <c r="M14" s="13"/>
      <c r="N14" s="13"/>
      <c r="O14" s="13"/>
      <c r="R14" s="11"/>
    </row>
    <row r="15" spans="1:18" ht="36.9" customHeight="1" x14ac:dyDescent="0.3">
      <c r="A15" s="36" t="s">
        <v>22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</row>
  </sheetData>
  <sortState xmlns:xlrd2="http://schemas.microsoft.com/office/spreadsheetml/2017/richdata2" ref="A4:C17">
    <sortCondition ref="A4:A17"/>
  </sortState>
  <mergeCells count="6">
    <mergeCell ref="N2:P2"/>
    <mergeCell ref="Q2:R2"/>
    <mergeCell ref="A13:O13"/>
    <mergeCell ref="C14:E14"/>
    <mergeCell ref="A15:R15"/>
    <mergeCell ref="A1:M2"/>
  </mergeCells>
  <phoneticPr fontId="10" type="noConversion"/>
  <pageMargins left="0.45" right="0.26874999999999999" top="0.57916666666666705" bottom="0.53888888888888897" header="0.3" footer="0.3"/>
  <pageSetup paperSize="9" scale="83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17"/>
  <sheetViews>
    <sheetView zoomScale="70" zoomScaleNormal="70" workbookViewId="0">
      <selection activeCell="J17" sqref="J17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6640625" style="1" customWidth="1"/>
    <col min="11" max="11" width="9.21875" style="1" customWidth="1"/>
    <col min="12" max="12" width="7.44140625" style="1" customWidth="1"/>
    <col min="13" max="13" width="6.88671875" style="1" customWidth="1"/>
    <col min="14" max="14" width="8.109375" style="1" customWidth="1"/>
    <col min="15" max="15" width="7.109375" style="1" customWidth="1"/>
    <col min="16" max="16" width="9.6640625" style="2" customWidth="1"/>
    <col min="17" max="17" width="8.21875" style="2" customWidth="1"/>
    <col min="18" max="18" width="13.21875" style="1" customWidth="1"/>
    <col min="19" max="16384" width="9" style="1"/>
  </cols>
  <sheetData>
    <row r="1" spans="1:18" ht="27.6" customHeight="1" x14ac:dyDescent="0.3">
      <c r="A1" s="37" t="s">
        <v>265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23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180</v>
      </c>
      <c r="C4" s="30" t="s">
        <v>71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RANK(L4,$L$4:$L$10)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120</v>
      </c>
      <c r="C5" s="30" t="s">
        <v>78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RANK(L5,$L$4:$L$10)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6">AVERAGE(N5:O5)</f>
        <v>0</v>
      </c>
      <c r="R5" s="25">
        <f t="shared" ref="R5" si="7">L5-Q5</f>
        <v>0</v>
      </c>
    </row>
    <row r="6" spans="1:18" ht="36.9" customHeight="1" x14ac:dyDescent="0.3">
      <c r="A6" s="4">
        <v>3</v>
      </c>
      <c r="B6" s="30" t="s">
        <v>175</v>
      </c>
      <c r="C6" s="30" t="s">
        <v>176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RANK(L6,$L$4:$L$10)</f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4">
        <f>L6-Q6</f>
        <v>0</v>
      </c>
    </row>
    <row r="7" spans="1:18" ht="36.9" customHeight="1" x14ac:dyDescent="0.3">
      <c r="A7" s="4">
        <v>4</v>
      </c>
      <c r="B7" s="30" t="s">
        <v>181</v>
      </c>
      <c r="C7" s="30" t="s">
        <v>71</v>
      </c>
      <c r="D7" s="4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RANK(L7,$L$4:$L$10)</f>
        <v>1</v>
      </c>
      <c r="N7" s="4">
        <f>MAX(D7:H7)</f>
        <v>0</v>
      </c>
      <c r="O7" s="4">
        <f>MIN(D7:H7)</f>
        <v>0</v>
      </c>
      <c r="P7" s="27">
        <f>SUM(I7-N7-O7)</f>
        <v>0</v>
      </c>
      <c r="Q7" s="27">
        <f t="shared" ref="Q7" si="11">AVERAGE(N7:O7)</f>
        <v>0</v>
      </c>
      <c r="R7" s="25">
        <f t="shared" ref="R7" si="12">L7-Q7</f>
        <v>0</v>
      </c>
    </row>
    <row r="8" spans="1:18" ht="36.9" customHeight="1" x14ac:dyDescent="0.3">
      <c r="A8" s="4">
        <v>5</v>
      </c>
      <c r="B8" s="30" t="s">
        <v>177</v>
      </c>
      <c r="C8" s="30" t="s">
        <v>178</v>
      </c>
      <c r="D8" s="4"/>
      <c r="E8" s="4"/>
      <c r="F8" s="4"/>
      <c r="G8" s="4"/>
      <c r="H8" s="4"/>
      <c r="I8" s="4">
        <f t="shared" ref="I8:I10" si="13">SUM(D8:H8)</f>
        <v>0</v>
      </c>
      <c r="J8" s="4">
        <f t="shared" ref="J8:J10" si="14">SUM(P8/3)</f>
        <v>0</v>
      </c>
      <c r="K8" s="4"/>
      <c r="L8" s="4">
        <f t="shared" ref="L8:L10" si="15">SUM(J8:K8)</f>
        <v>0</v>
      </c>
      <c r="M8" s="4">
        <f t="shared" ref="M8:M10" si="16">RANK(L8,$L$4:$L$10)</f>
        <v>1</v>
      </c>
      <c r="N8" s="4">
        <f t="shared" ref="N8:N10" si="17">MAX(D8:H8)</f>
        <v>0</v>
      </c>
      <c r="O8" s="4">
        <f t="shared" ref="O8:O10" si="18">MIN(D8:H8)</f>
        <v>0</v>
      </c>
      <c r="P8" s="27">
        <f t="shared" ref="P8:P10" si="19">SUM(I8-N8-O8)</f>
        <v>0</v>
      </c>
      <c r="Q8" s="27">
        <f t="shared" ref="Q8:Q10" si="20">AVERAGE(N8:O8)</f>
        <v>0</v>
      </c>
      <c r="R8" s="25">
        <f t="shared" ref="R8:R10" si="21">L8-Q8</f>
        <v>0</v>
      </c>
    </row>
    <row r="9" spans="1:18" ht="36.9" customHeight="1" x14ac:dyDescent="0.3">
      <c r="A9" s="4">
        <v>6</v>
      </c>
      <c r="B9" s="30" t="s">
        <v>179</v>
      </c>
      <c r="C9" s="30" t="s">
        <v>78</v>
      </c>
      <c r="D9" s="4"/>
      <c r="E9" s="4"/>
      <c r="F9" s="4"/>
      <c r="G9" s="4"/>
      <c r="H9" s="4"/>
      <c r="I9" s="4">
        <f t="shared" si="13"/>
        <v>0</v>
      </c>
      <c r="J9" s="4">
        <f t="shared" si="14"/>
        <v>0</v>
      </c>
      <c r="K9" s="4"/>
      <c r="L9" s="4">
        <f t="shared" si="15"/>
        <v>0</v>
      </c>
      <c r="M9" s="4">
        <f t="shared" si="16"/>
        <v>1</v>
      </c>
      <c r="N9" s="4">
        <f t="shared" si="17"/>
        <v>0</v>
      </c>
      <c r="O9" s="4">
        <f t="shared" si="18"/>
        <v>0</v>
      </c>
      <c r="P9" s="27">
        <f t="shared" si="19"/>
        <v>0</v>
      </c>
      <c r="Q9" s="27">
        <f t="shared" si="20"/>
        <v>0</v>
      </c>
      <c r="R9" s="25">
        <f t="shared" si="21"/>
        <v>0</v>
      </c>
    </row>
    <row r="10" spans="1:18" ht="36.9" customHeight="1" x14ac:dyDescent="0.3">
      <c r="A10" s="4">
        <v>7</v>
      </c>
      <c r="B10" s="30" t="s">
        <v>174</v>
      </c>
      <c r="C10" s="30" t="s">
        <v>76</v>
      </c>
      <c r="D10" s="4"/>
      <c r="E10" s="4"/>
      <c r="F10" s="4"/>
      <c r="G10" s="4"/>
      <c r="H10" s="4"/>
      <c r="I10" s="4">
        <f t="shared" si="13"/>
        <v>0</v>
      </c>
      <c r="J10" s="4">
        <f t="shared" si="14"/>
        <v>0</v>
      </c>
      <c r="K10" s="4"/>
      <c r="L10" s="4">
        <f t="shared" si="15"/>
        <v>0</v>
      </c>
      <c r="M10" s="4">
        <f t="shared" si="16"/>
        <v>1</v>
      </c>
      <c r="N10" s="4">
        <f t="shared" si="17"/>
        <v>0</v>
      </c>
      <c r="O10" s="4">
        <f t="shared" si="18"/>
        <v>0</v>
      </c>
      <c r="P10" s="27">
        <f t="shared" si="19"/>
        <v>0</v>
      </c>
      <c r="Q10" s="27">
        <f t="shared" si="20"/>
        <v>0</v>
      </c>
      <c r="R10" s="25">
        <f t="shared" si="21"/>
        <v>0</v>
      </c>
    </row>
    <row r="11" spans="1:18" ht="36.9" customHeight="1" x14ac:dyDescent="0.3">
      <c r="A11" s="4">
        <v>8</v>
      </c>
      <c r="B11" s="30" t="s">
        <v>70</v>
      </c>
      <c r="C11" s="30" t="s">
        <v>71</v>
      </c>
      <c r="D11" s="4"/>
      <c r="E11" s="4"/>
      <c r="F11" s="4"/>
      <c r="G11" s="4"/>
      <c r="H11" s="4"/>
      <c r="I11" s="4">
        <f t="shared" ref="I11:I12" si="22">SUM(D11:H11)</f>
        <v>0</v>
      </c>
      <c r="J11" s="4">
        <f t="shared" ref="J11:J12" si="23">SUM(P11/3)</f>
        <v>0</v>
      </c>
      <c r="K11" s="4"/>
      <c r="L11" s="4">
        <f t="shared" ref="L11:L12" si="24">SUM(J11:K11)</f>
        <v>0</v>
      </c>
      <c r="M11" s="4">
        <f t="shared" ref="M11:M12" si="25">RANK(L11,$L$4:$L$10)</f>
        <v>1</v>
      </c>
      <c r="N11" s="4">
        <f t="shared" ref="N11:N12" si="26">MAX(D11:H11)</f>
        <v>0</v>
      </c>
      <c r="O11" s="4">
        <f t="shared" ref="O11:O12" si="27">MIN(D11:H11)</f>
        <v>0</v>
      </c>
      <c r="P11" s="27">
        <f t="shared" ref="P11:P12" si="28">SUM(I11-N11-O11)</f>
        <v>0</v>
      </c>
      <c r="Q11" s="27">
        <f t="shared" ref="Q11:Q12" si="29">AVERAGE(N11:O11)</f>
        <v>0</v>
      </c>
      <c r="R11" s="25">
        <f t="shared" ref="R11:R12" si="30">L11-Q11</f>
        <v>0</v>
      </c>
    </row>
    <row r="12" spans="1:18" ht="36.9" customHeight="1" x14ac:dyDescent="0.3">
      <c r="A12" s="4">
        <v>9</v>
      </c>
      <c r="B12" s="30" t="s">
        <v>68</v>
      </c>
      <c r="C12" s="30" t="s">
        <v>69</v>
      </c>
      <c r="D12" s="4"/>
      <c r="E12" s="4"/>
      <c r="F12" s="4"/>
      <c r="G12" s="4"/>
      <c r="H12" s="4"/>
      <c r="I12" s="4">
        <f t="shared" si="22"/>
        <v>0</v>
      </c>
      <c r="J12" s="4">
        <f t="shared" si="23"/>
        <v>0</v>
      </c>
      <c r="K12" s="4"/>
      <c r="L12" s="4">
        <f t="shared" si="24"/>
        <v>0</v>
      </c>
      <c r="M12" s="4">
        <f t="shared" si="25"/>
        <v>1</v>
      </c>
      <c r="N12" s="4">
        <f t="shared" si="26"/>
        <v>0</v>
      </c>
      <c r="O12" s="4">
        <f t="shared" si="27"/>
        <v>0</v>
      </c>
      <c r="P12" s="27">
        <f t="shared" si="28"/>
        <v>0</v>
      </c>
      <c r="Q12" s="27">
        <f t="shared" si="29"/>
        <v>0</v>
      </c>
      <c r="R12" s="25">
        <f t="shared" si="30"/>
        <v>0</v>
      </c>
    </row>
    <row r="13" spans="1:18" ht="36.9" customHeight="1" x14ac:dyDescent="0.3">
      <c r="A13" s="33" t="s">
        <v>182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4"/>
      <c r="O13" s="34"/>
    </row>
    <row r="14" spans="1:18" ht="36.9" customHeight="1" x14ac:dyDescent="0.3">
      <c r="A14" s="13"/>
      <c r="B14" s="13"/>
      <c r="C14" s="35" t="s">
        <v>19</v>
      </c>
      <c r="D14" s="35"/>
      <c r="E14" s="35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8" ht="36.9" customHeight="1" x14ac:dyDescent="0.3">
      <c r="A15" s="36" t="s">
        <v>22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</row>
    <row r="16" spans="1:18" ht="30" customHeight="1" x14ac:dyDescent="0.3"/>
    <row r="17" ht="33" customHeight="1" x14ac:dyDescent="0.3"/>
  </sheetData>
  <sortState xmlns:xlrd2="http://schemas.microsoft.com/office/spreadsheetml/2017/richdata2" ref="A4:C18">
    <sortCondition ref="A4:A18"/>
  </sortState>
  <mergeCells count="6">
    <mergeCell ref="N2:P2"/>
    <mergeCell ref="Q2:R2"/>
    <mergeCell ref="A13:O13"/>
    <mergeCell ref="C14:E14"/>
    <mergeCell ref="A15:R15"/>
    <mergeCell ref="A1:M2"/>
  </mergeCells>
  <phoneticPr fontId="10" type="noConversion"/>
  <pageMargins left="0.45" right="0.26874999999999999" top="0.57916666666666705" bottom="0.53888888888888897" header="0.3" footer="0.3"/>
  <pageSetup paperSize="9" scale="9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R11"/>
  <sheetViews>
    <sheetView zoomScale="80" zoomScaleNormal="80" workbookViewId="0">
      <selection activeCell="L21" sqref="L21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33203125" style="1" customWidth="1"/>
    <col min="11" max="11" width="9.44140625" style="1" customWidth="1"/>
    <col min="12" max="12" width="7.44140625" style="1" customWidth="1"/>
    <col min="13" max="13" width="6.88671875" style="1" customWidth="1"/>
    <col min="14" max="15" width="7.88671875" style="1" customWidth="1"/>
    <col min="16" max="16" width="10.21875" style="2" customWidth="1"/>
    <col min="17" max="17" width="8" style="2" customWidth="1"/>
    <col min="18" max="18" width="14.21875" style="1" customWidth="1"/>
    <col min="19" max="16384" width="9" style="1"/>
  </cols>
  <sheetData>
    <row r="1" spans="1:18" ht="27.6" customHeight="1" x14ac:dyDescent="0.3">
      <c r="A1" s="37" t="s">
        <v>266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184</v>
      </c>
      <c r="C4" s="30" t="s">
        <v>34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241</v>
      </c>
      <c r="C5" s="30" t="s">
        <v>240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6">AVERAGE(N5:O5)</f>
        <v>0</v>
      </c>
      <c r="R5" s="25">
        <f t="shared" ref="R5" si="7">L5-Q5</f>
        <v>0</v>
      </c>
    </row>
    <row r="6" spans="1:18" ht="36.9" customHeight="1" x14ac:dyDescent="0.3">
      <c r="A6" s="4">
        <v>3</v>
      </c>
      <c r="B6" s="30" t="s">
        <v>239</v>
      </c>
      <c r="C6" s="30" t="s">
        <v>240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RANK(L6,$L$4:$L$5)</f>
        <v>1</v>
      </c>
      <c r="N6" s="4">
        <f t="shared" ref="N6" si="8">MAX(D6:H6)</f>
        <v>0</v>
      </c>
      <c r="O6" s="4">
        <f t="shared" ref="O6" si="9">MIN(D6:H6)</f>
        <v>0</v>
      </c>
      <c r="P6" s="27">
        <f t="shared" ref="P6" si="10">SUM(I6-N6-O6)</f>
        <v>0</v>
      </c>
      <c r="Q6" s="27">
        <f>AVERAGE(N6:O6)</f>
        <v>0</v>
      </c>
      <c r="R6" s="24">
        <f>L6-Q6</f>
        <v>0</v>
      </c>
    </row>
    <row r="7" spans="1:18" ht="36.9" customHeight="1" x14ac:dyDescent="0.3">
      <c r="A7" s="4">
        <v>4</v>
      </c>
      <c r="B7" s="30" t="s">
        <v>183</v>
      </c>
      <c r="C7" s="30" t="s">
        <v>85</v>
      </c>
      <c r="D7" s="4"/>
      <c r="E7" s="4"/>
      <c r="F7" s="4"/>
      <c r="G7" s="4"/>
      <c r="H7" s="4"/>
      <c r="I7" s="4">
        <f t="shared" ref="I7" si="11">SUM(D7:H7)</f>
        <v>0</v>
      </c>
      <c r="J7" s="4">
        <f t="shared" ref="J7" si="12">SUM(P7/3)</f>
        <v>0</v>
      </c>
      <c r="K7" s="4"/>
      <c r="L7" s="4">
        <f t="shared" ref="L7" si="13">SUM(J7:K7)</f>
        <v>0</v>
      </c>
      <c r="M7" s="4">
        <f>RANK(L7,$L$4:$L$5)</f>
        <v>1</v>
      </c>
      <c r="N7" s="4">
        <f>MAX(D7:H7)</f>
        <v>0</v>
      </c>
      <c r="O7" s="4">
        <f>MIN(D7:H7)</f>
        <v>0</v>
      </c>
      <c r="P7" s="27">
        <f>SUM(I7-N7-O7)</f>
        <v>0</v>
      </c>
      <c r="Q7" s="27">
        <f t="shared" ref="Q7" si="14">AVERAGE(N7:O7)</f>
        <v>0</v>
      </c>
      <c r="R7" s="25">
        <f t="shared" ref="R7" si="15">L7-Q7</f>
        <v>0</v>
      </c>
    </row>
    <row r="8" spans="1:18" ht="36.9" customHeight="1" x14ac:dyDescent="0.3">
      <c r="A8" s="4">
        <v>5</v>
      </c>
      <c r="B8" s="30" t="s">
        <v>242</v>
      </c>
      <c r="C8" s="30" t="s">
        <v>240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RANK(L8,$L$4:$L$5)</f>
        <v>1</v>
      </c>
      <c r="N8" s="4">
        <f t="shared" ref="N8" si="16">MAX(D8:H8)</f>
        <v>0</v>
      </c>
      <c r="O8" s="4">
        <f t="shared" ref="O8" si="17">MIN(D8:H8)</f>
        <v>0</v>
      </c>
      <c r="P8" s="27">
        <f t="shared" ref="P8" si="18">SUM(I8-N8-O8)</f>
        <v>0</v>
      </c>
      <c r="Q8" s="27">
        <f>AVERAGE(N8:O8)</f>
        <v>0</v>
      </c>
      <c r="R8" s="24">
        <f>L8-Q8</f>
        <v>0</v>
      </c>
    </row>
    <row r="9" spans="1:18" ht="36.9" customHeight="1" x14ac:dyDescent="0.3">
      <c r="A9" s="39" t="s">
        <v>54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</row>
    <row r="10" spans="1:18" ht="36.9" customHeight="1" x14ac:dyDescent="0.3">
      <c r="A10" s="13"/>
      <c r="B10" s="13"/>
      <c r="C10" s="35" t="s">
        <v>19</v>
      </c>
      <c r="D10" s="35"/>
      <c r="E10" s="35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8" ht="36.9" customHeight="1" x14ac:dyDescent="0.3">
      <c r="A11" s="36" t="s">
        <v>22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</sheetData>
  <sortState xmlns:xlrd2="http://schemas.microsoft.com/office/spreadsheetml/2017/richdata2" ref="A4:C7">
    <sortCondition ref="A4:A7"/>
  </sortState>
  <mergeCells count="6">
    <mergeCell ref="N2:P2"/>
    <mergeCell ref="Q2:R2"/>
    <mergeCell ref="A9:O9"/>
    <mergeCell ref="C10:E10"/>
    <mergeCell ref="A11:R11"/>
    <mergeCell ref="A1:M2"/>
  </mergeCells>
  <phoneticPr fontId="10" type="noConversion"/>
  <pageMargins left="0.45" right="0.26874999999999999" top="0.57916666666666705" bottom="0.53888888888888897" header="0.3" footer="0.3"/>
  <pageSetup paperSize="9" scale="94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R21"/>
  <sheetViews>
    <sheetView zoomScale="70" zoomScaleNormal="70" workbookViewId="0">
      <selection activeCell="U13" sqref="U13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.10937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88671875" style="1" customWidth="1"/>
    <col min="16" max="16" width="9.77734375" style="2" customWidth="1"/>
    <col min="17" max="17" width="8.33203125" style="2" customWidth="1"/>
    <col min="18" max="18" width="14.6640625" style="1" customWidth="1"/>
    <col min="19" max="16384" width="9" style="1"/>
  </cols>
  <sheetData>
    <row r="1" spans="1:18" ht="27.6" customHeight="1" x14ac:dyDescent="0.3">
      <c r="A1" s="37" t="s">
        <v>267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24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186</v>
      </c>
      <c r="C4" s="30" t="s">
        <v>36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18" si="0">RANK(L4,$L$4:$L$7)</f>
        <v>1</v>
      </c>
      <c r="N4" s="4">
        <f t="shared" ref="N4" si="1">MAX(D4:H4)</f>
        <v>0</v>
      </c>
      <c r="O4" s="4">
        <f t="shared" ref="O4" si="2">MIN(D4:H4)</f>
        <v>0</v>
      </c>
      <c r="P4" s="27">
        <f t="shared" ref="P4" si="3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57</v>
      </c>
      <c r="C5" s="30" t="s">
        <v>58</v>
      </c>
      <c r="D5" s="4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si="0"/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7">AVERAGE(N5:O5)</f>
        <v>0</v>
      </c>
      <c r="R5" s="25">
        <f t="shared" ref="R5" si="8">L5-Q5</f>
        <v>0</v>
      </c>
    </row>
    <row r="6" spans="1:18" ht="36.9" customHeight="1" x14ac:dyDescent="0.3">
      <c r="A6" s="4">
        <v>3</v>
      </c>
      <c r="B6" s="30" t="s">
        <v>187</v>
      </c>
      <c r="C6" s="30" t="s">
        <v>188</v>
      </c>
      <c r="D6" s="4"/>
      <c r="E6" s="4"/>
      <c r="F6" s="4"/>
      <c r="G6" s="4"/>
      <c r="H6" s="4"/>
      <c r="I6" s="4">
        <f t="shared" ref="I6" si="9">SUM(D6:H6)</f>
        <v>0</v>
      </c>
      <c r="J6" s="4">
        <f t="shared" ref="J6" si="10">SUM(P6/3)</f>
        <v>0</v>
      </c>
      <c r="K6" s="4"/>
      <c r="L6" s="4">
        <f t="shared" ref="L6" si="11">SUM(J6:K6)</f>
        <v>0</v>
      </c>
      <c r="M6" s="4">
        <f t="shared" si="0"/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 t="shared" ref="Q6" si="12">AVERAGE(N6:O6)</f>
        <v>0</v>
      </c>
      <c r="R6" s="25">
        <f t="shared" ref="R6" si="13">L6-Q6</f>
        <v>0</v>
      </c>
    </row>
    <row r="7" spans="1:18" ht="36.9" customHeight="1" x14ac:dyDescent="0.3">
      <c r="A7" s="4">
        <v>4</v>
      </c>
      <c r="B7" s="30" t="s">
        <v>65</v>
      </c>
      <c r="C7" s="30" t="s">
        <v>26</v>
      </c>
      <c r="D7" s="4"/>
      <c r="E7" s="4"/>
      <c r="F7" s="4"/>
      <c r="G7" s="4"/>
      <c r="H7" s="4"/>
      <c r="I7" s="4">
        <f t="shared" ref="I7" si="14">SUM(D7:H7)</f>
        <v>0</v>
      </c>
      <c r="J7" s="4">
        <f t="shared" ref="J7" si="15">SUM(P7/3)</f>
        <v>0</v>
      </c>
      <c r="K7" s="4"/>
      <c r="L7" s="4">
        <f t="shared" ref="L7" si="16">SUM(J7:K7)</f>
        <v>0</v>
      </c>
      <c r="M7" s="4">
        <f t="shared" si="0"/>
        <v>1</v>
      </c>
      <c r="N7" s="4">
        <f>MAX(D7:H7)</f>
        <v>0</v>
      </c>
      <c r="O7" s="4">
        <f>MIN(D7:H7)</f>
        <v>0</v>
      </c>
      <c r="P7" s="27">
        <f>SUM(I7-N7-O7)</f>
        <v>0</v>
      </c>
      <c r="Q7" s="27">
        <f t="shared" ref="Q7" si="17">AVERAGE(N7:O7)</f>
        <v>0</v>
      </c>
      <c r="R7" s="25">
        <f t="shared" ref="R7" si="18">L7-Q7</f>
        <v>0</v>
      </c>
    </row>
    <row r="8" spans="1:18" ht="36.9" customHeight="1" x14ac:dyDescent="0.3">
      <c r="A8" s="4">
        <v>5</v>
      </c>
      <c r="B8" s="30" t="s">
        <v>56</v>
      </c>
      <c r="C8" s="30" t="s">
        <v>36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0"/>
        <v>1</v>
      </c>
      <c r="N8" s="4">
        <f t="shared" ref="N8" si="19">MAX(D8:H8)</f>
        <v>0</v>
      </c>
      <c r="O8" s="4">
        <f t="shared" ref="O8" si="20">MIN(D8:H8)</f>
        <v>0</v>
      </c>
      <c r="P8" s="27">
        <f t="shared" ref="P8" si="21">SUM(I8-N8-O8)</f>
        <v>0</v>
      </c>
      <c r="Q8" s="27">
        <f>AVERAGE(N8:O8)</f>
        <v>0</v>
      </c>
      <c r="R8" s="24">
        <f>L8-Q8</f>
        <v>0</v>
      </c>
    </row>
    <row r="9" spans="1:18" ht="36.9" customHeight="1" x14ac:dyDescent="0.3">
      <c r="A9" s="4">
        <v>6</v>
      </c>
      <c r="B9" s="30" t="s">
        <v>189</v>
      </c>
      <c r="C9" s="30" t="s">
        <v>188</v>
      </c>
      <c r="D9" s="4"/>
      <c r="E9" s="4"/>
      <c r="F9" s="4"/>
      <c r="G9" s="4"/>
      <c r="H9" s="4"/>
      <c r="I9" s="4">
        <f t="shared" ref="I9:I11" si="22">SUM(D9:H9)</f>
        <v>0</v>
      </c>
      <c r="J9" s="4">
        <f t="shared" ref="J9:J11" si="23">SUM(P9/3)</f>
        <v>0</v>
      </c>
      <c r="K9" s="4"/>
      <c r="L9" s="4">
        <f t="shared" ref="L9:L11" si="24">SUM(J9:K9)</f>
        <v>0</v>
      </c>
      <c r="M9" s="4">
        <f t="shared" si="0"/>
        <v>1</v>
      </c>
      <c r="N9" s="4">
        <f>MAX(D9:H9)</f>
        <v>0</v>
      </c>
      <c r="O9" s="4">
        <f>MIN(D9:H9)</f>
        <v>0</v>
      </c>
      <c r="P9" s="27">
        <f>SUM(I9-N9-O9)</f>
        <v>0</v>
      </c>
      <c r="Q9" s="27">
        <f t="shared" ref="Q9:Q11" si="25">AVERAGE(N9:O9)</f>
        <v>0</v>
      </c>
      <c r="R9" s="25">
        <f t="shared" ref="R9:R11" si="26">L9-Q9</f>
        <v>0</v>
      </c>
    </row>
    <row r="10" spans="1:18" ht="36.9" customHeight="1" x14ac:dyDescent="0.3">
      <c r="A10" s="4">
        <v>7</v>
      </c>
      <c r="B10" s="30" t="s">
        <v>60</v>
      </c>
      <c r="C10" s="30" t="s">
        <v>61</v>
      </c>
      <c r="D10" s="4"/>
      <c r="E10" s="4"/>
      <c r="F10" s="4"/>
      <c r="G10" s="4"/>
      <c r="H10" s="4"/>
      <c r="I10" s="4">
        <f t="shared" si="22"/>
        <v>0</v>
      </c>
      <c r="J10" s="4">
        <f t="shared" si="23"/>
        <v>0</v>
      </c>
      <c r="K10" s="4"/>
      <c r="L10" s="4">
        <f t="shared" si="24"/>
        <v>0</v>
      </c>
      <c r="M10" s="4">
        <f t="shared" si="0"/>
        <v>1</v>
      </c>
      <c r="N10" s="4">
        <f>MAX(D10:H10)</f>
        <v>0</v>
      </c>
      <c r="O10" s="4">
        <f>MIN(D10:H10)</f>
        <v>0</v>
      </c>
      <c r="P10" s="27">
        <f>SUM(I10-N10-O10)</f>
        <v>0</v>
      </c>
      <c r="Q10" s="27">
        <f t="shared" si="25"/>
        <v>0</v>
      </c>
      <c r="R10" s="25">
        <f t="shared" si="26"/>
        <v>0</v>
      </c>
    </row>
    <row r="11" spans="1:18" ht="36.9" customHeight="1" x14ac:dyDescent="0.3">
      <c r="A11" s="4">
        <v>8</v>
      </c>
      <c r="B11" s="30" t="s">
        <v>110</v>
      </c>
      <c r="C11" s="30" t="s">
        <v>101</v>
      </c>
      <c r="D11" s="4"/>
      <c r="E11" s="4"/>
      <c r="F11" s="4"/>
      <c r="G11" s="4"/>
      <c r="H11" s="4"/>
      <c r="I11" s="4">
        <f t="shared" si="22"/>
        <v>0</v>
      </c>
      <c r="J11" s="4">
        <f t="shared" si="23"/>
        <v>0</v>
      </c>
      <c r="K11" s="4"/>
      <c r="L11" s="4">
        <f t="shared" si="24"/>
        <v>0</v>
      </c>
      <c r="M11" s="4">
        <f t="shared" si="0"/>
        <v>1</v>
      </c>
      <c r="N11" s="4">
        <f>MAX(D11:H11)</f>
        <v>0</v>
      </c>
      <c r="O11" s="4">
        <f>MIN(D11:H11)</f>
        <v>0</v>
      </c>
      <c r="P11" s="27">
        <f>SUM(I11-N11-O11)</f>
        <v>0</v>
      </c>
      <c r="Q11" s="27">
        <f t="shared" si="25"/>
        <v>0</v>
      </c>
      <c r="R11" s="25">
        <f t="shared" si="26"/>
        <v>0</v>
      </c>
    </row>
    <row r="12" spans="1:18" ht="36.9" customHeight="1" x14ac:dyDescent="0.3">
      <c r="A12" s="4">
        <v>9</v>
      </c>
      <c r="B12" s="30" t="s">
        <v>64</v>
      </c>
      <c r="C12" s="30" t="s">
        <v>63</v>
      </c>
      <c r="D12" s="4"/>
      <c r="E12" s="4"/>
      <c r="F12" s="4"/>
      <c r="G12" s="4"/>
      <c r="H12" s="4"/>
      <c r="I12" s="4">
        <f>SUM(D12:H12)</f>
        <v>0</v>
      </c>
      <c r="J12" s="4">
        <f>SUM(P12/3)</f>
        <v>0</v>
      </c>
      <c r="K12" s="4"/>
      <c r="L12" s="4">
        <f>SUM(J12:K12)</f>
        <v>0</v>
      </c>
      <c r="M12" s="4">
        <f t="shared" si="0"/>
        <v>1</v>
      </c>
      <c r="N12" s="4">
        <f t="shared" ref="N12" si="27">MAX(D12:H12)</f>
        <v>0</v>
      </c>
      <c r="O12" s="4">
        <f t="shared" ref="O12" si="28">MIN(D12:H12)</f>
        <v>0</v>
      </c>
      <c r="P12" s="27">
        <f t="shared" ref="P12" si="29">SUM(I12-N12-O12)</f>
        <v>0</v>
      </c>
      <c r="Q12" s="27">
        <f>AVERAGE(N12:O12)</f>
        <v>0</v>
      </c>
      <c r="R12" s="24">
        <f>L12-Q12</f>
        <v>0</v>
      </c>
    </row>
    <row r="13" spans="1:18" ht="36.9" customHeight="1" x14ac:dyDescent="0.3">
      <c r="A13" s="4">
        <v>10</v>
      </c>
      <c r="B13" s="30" t="s">
        <v>191</v>
      </c>
      <c r="C13" s="30" t="s">
        <v>46</v>
      </c>
      <c r="D13" s="4"/>
      <c r="E13" s="4"/>
      <c r="F13" s="4"/>
      <c r="G13" s="4"/>
      <c r="H13" s="4"/>
      <c r="I13" s="4">
        <f t="shared" ref="I13:I15" si="30">SUM(D13:H13)</f>
        <v>0</v>
      </c>
      <c r="J13" s="4">
        <f t="shared" ref="J13:J15" si="31">SUM(P13/3)</f>
        <v>0</v>
      </c>
      <c r="K13" s="4"/>
      <c r="L13" s="4">
        <f t="shared" ref="L13:L15" si="32">SUM(J13:K13)</f>
        <v>0</v>
      </c>
      <c r="M13" s="4">
        <f t="shared" si="0"/>
        <v>1</v>
      </c>
      <c r="N13" s="4">
        <f>MAX(D13:H13)</f>
        <v>0</v>
      </c>
      <c r="O13" s="4">
        <f>MIN(D13:H13)</f>
        <v>0</v>
      </c>
      <c r="P13" s="27">
        <f>SUM(I13-N13-O13)</f>
        <v>0</v>
      </c>
      <c r="Q13" s="27">
        <f t="shared" ref="Q13:Q15" si="33">AVERAGE(N13:O13)</f>
        <v>0</v>
      </c>
      <c r="R13" s="25">
        <f t="shared" ref="R13:R15" si="34">L13-Q13</f>
        <v>0</v>
      </c>
    </row>
    <row r="14" spans="1:18" ht="36.9" customHeight="1" x14ac:dyDescent="0.3">
      <c r="A14" s="4">
        <v>11</v>
      </c>
      <c r="B14" s="30" t="s">
        <v>192</v>
      </c>
      <c r="C14" s="30" t="s">
        <v>26</v>
      </c>
      <c r="D14" s="4"/>
      <c r="E14" s="4"/>
      <c r="F14" s="4"/>
      <c r="G14" s="4"/>
      <c r="H14" s="4"/>
      <c r="I14" s="4">
        <f t="shared" si="30"/>
        <v>0</v>
      </c>
      <c r="J14" s="4">
        <f t="shared" si="31"/>
        <v>0</v>
      </c>
      <c r="K14" s="4"/>
      <c r="L14" s="4">
        <f t="shared" si="32"/>
        <v>0</v>
      </c>
      <c r="M14" s="4">
        <f t="shared" si="0"/>
        <v>1</v>
      </c>
      <c r="N14" s="4">
        <f>MAX(D14:H14)</f>
        <v>0</v>
      </c>
      <c r="O14" s="4">
        <f>MIN(D14:H14)</f>
        <v>0</v>
      </c>
      <c r="P14" s="27">
        <f>SUM(I14-N14-O14)</f>
        <v>0</v>
      </c>
      <c r="Q14" s="27">
        <f t="shared" si="33"/>
        <v>0</v>
      </c>
      <c r="R14" s="25">
        <f t="shared" si="34"/>
        <v>0</v>
      </c>
    </row>
    <row r="15" spans="1:18" ht="36.9" customHeight="1" x14ac:dyDescent="0.3">
      <c r="A15" s="4">
        <v>12</v>
      </c>
      <c r="B15" s="30" t="s">
        <v>113</v>
      </c>
      <c r="C15" s="30" t="s">
        <v>52</v>
      </c>
      <c r="D15" s="4"/>
      <c r="E15" s="4"/>
      <c r="F15" s="4"/>
      <c r="G15" s="4"/>
      <c r="H15" s="4"/>
      <c r="I15" s="4">
        <f t="shared" si="30"/>
        <v>0</v>
      </c>
      <c r="J15" s="4">
        <f t="shared" si="31"/>
        <v>0</v>
      </c>
      <c r="K15" s="4"/>
      <c r="L15" s="4">
        <f t="shared" si="32"/>
        <v>0</v>
      </c>
      <c r="M15" s="4">
        <f t="shared" si="0"/>
        <v>1</v>
      </c>
      <c r="N15" s="4">
        <f>MAX(D15:H15)</f>
        <v>0</v>
      </c>
      <c r="O15" s="4">
        <f>MIN(D15:H15)</f>
        <v>0</v>
      </c>
      <c r="P15" s="27">
        <f>SUM(I15-N15-O15)</f>
        <v>0</v>
      </c>
      <c r="Q15" s="27">
        <f t="shared" si="33"/>
        <v>0</v>
      </c>
      <c r="R15" s="25">
        <f t="shared" si="34"/>
        <v>0</v>
      </c>
    </row>
    <row r="16" spans="1:18" ht="36.9" customHeight="1" x14ac:dyDescent="0.3">
      <c r="A16" s="4">
        <v>13</v>
      </c>
      <c r="B16" s="30" t="s">
        <v>185</v>
      </c>
      <c r="C16" s="30" t="s">
        <v>36</v>
      </c>
      <c r="D16" s="4"/>
      <c r="E16" s="4"/>
      <c r="F16" s="4"/>
      <c r="G16" s="4"/>
      <c r="H16" s="4"/>
      <c r="I16" s="4">
        <f>SUM(D16:H16)</f>
        <v>0</v>
      </c>
      <c r="J16" s="4">
        <f>SUM(P16/3)</f>
        <v>0</v>
      </c>
      <c r="K16" s="4"/>
      <c r="L16" s="4">
        <f>SUM(J16:K16)</f>
        <v>0</v>
      </c>
      <c r="M16" s="4">
        <f t="shared" si="0"/>
        <v>1</v>
      </c>
      <c r="N16" s="4">
        <f t="shared" ref="N16" si="35">MAX(D16:H16)</f>
        <v>0</v>
      </c>
      <c r="O16" s="4">
        <f t="shared" ref="O16" si="36">MIN(D16:H16)</f>
        <v>0</v>
      </c>
      <c r="P16" s="27">
        <f t="shared" ref="P16" si="37">SUM(I16-N16-O16)</f>
        <v>0</v>
      </c>
      <c r="Q16" s="27">
        <f>AVERAGE(N16:O16)</f>
        <v>0</v>
      </c>
      <c r="R16" s="24">
        <f>L16-Q16</f>
        <v>0</v>
      </c>
    </row>
    <row r="17" spans="1:18" ht="36.9" customHeight="1" x14ac:dyDescent="0.3">
      <c r="A17" s="4">
        <v>14</v>
      </c>
      <c r="B17" s="30" t="s">
        <v>136</v>
      </c>
      <c r="C17" s="30" t="s">
        <v>101</v>
      </c>
      <c r="D17" s="4"/>
      <c r="E17" s="4"/>
      <c r="F17" s="4"/>
      <c r="G17" s="4"/>
      <c r="H17" s="4"/>
      <c r="I17" s="4">
        <f t="shared" ref="I17:I18" si="38">SUM(D17:H17)</f>
        <v>0</v>
      </c>
      <c r="J17" s="4">
        <f t="shared" ref="J17:J18" si="39">SUM(P17/3)</f>
        <v>0</v>
      </c>
      <c r="K17" s="4"/>
      <c r="L17" s="4">
        <f t="shared" ref="L17:L18" si="40">SUM(J17:K17)</f>
        <v>0</v>
      </c>
      <c r="M17" s="4">
        <f t="shared" si="0"/>
        <v>1</v>
      </c>
      <c r="N17" s="4">
        <f>MAX(D17:H17)</f>
        <v>0</v>
      </c>
      <c r="O17" s="4">
        <f>MIN(D17:H17)</f>
        <v>0</v>
      </c>
      <c r="P17" s="27">
        <f>SUM(I17-N17-O17)</f>
        <v>0</v>
      </c>
      <c r="Q17" s="27">
        <f t="shared" ref="Q17:Q18" si="41">AVERAGE(N17:O17)</f>
        <v>0</v>
      </c>
      <c r="R17" s="25">
        <f t="shared" ref="R17:R18" si="42">L17-Q17</f>
        <v>0</v>
      </c>
    </row>
    <row r="18" spans="1:18" ht="36.9" customHeight="1" x14ac:dyDescent="0.3">
      <c r="A18" s="4">
        <v>15</v>
      </c>
      <c r="B18" s="30" t="s">
        <v>190</v>
      </c>
      <c r="C18" s="30" t="s">
        <v>63</v>
      </c>
      <c r="D18" s="4"/>
      <c r="E18" s="4"/>
      <c r="F18" s="4"/>
      <c r="G18" s="4"/>
      <c r="H18" s="4"/>
      <c r="I18" s="4">
        <f t="shared" si="38"/>
        <v>0</v>
      </c>
      <c r="J18" s="4">
        <f t="shared" si="39"/>
        <v>0</v>
      </c>
      <c r="K18" s="4"/>
      <c r="L18" s="4">
        <f t="shared" si="40"/>
        <v>0</v>
      </c>
      <c r="M18" s="4">
        <f t="shared" si="0"/>
        <v>1</v>
      </c>
      <c r="N18" s="4">
        <f>MAX(D18:H18)</f>
        <v>0</v>
      </c>
      <c r="O18" s="4">
        <f>MIN(D18:H18)</f>
        <v>0</v>
      </c>
      <c r="P18" s="27">
        <f>SUM(I18-N18-O18)</f>
        <v>0</v>
      </c>
      <c r="Q18" s="27">
        <f t="shared" si="41"/>
        <v>0</v>
      </c>
      <c r="R18" s="25">
        <f t="shared" si="42"/>
        <v>0</v>
      </c>
    </row>
    <row r="19" spans="1:18" ht="36.9" customHeight="1" x14ac:dyDescent="0.3">
      <c r="A19" s="39" t="s">
        <v>193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</row>
    <row r="20" spans="1:18" ht="36.9" customHeight="1" x14ac:dyDescent="0.3">
      <c r="A20" s="13"/>
      <c r="B20" s="13"/>
      <c r="C20" s="35" t="s">
        <v>19</v>
      </c>
      <c r="D20" s="35"/>
      <c r="E20" s="35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8" ht="36.9" customHeight="1" x14ac:dyDescent="0.3">
      <c r="A21" s="36" t="s">
        <v>22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</row>
  </sheetData>
  <sortState xmlns:xlrd2="http://schemas.microsoft.com/office/spreadsheetml/2017/richdata2" ref="A4:C6">
    <sortCondition ref="A4:A6"/>
  </sortState>
  <mergeCells count="6">
    <mergeCell ref="N2:P2"/>
    <mergeCell ref="Q2:R2"/>
    <mergeCell ref="A19:O19"/>
    <mergeCell ref="C20:E20"/>
    <mergeCell ref="A21:R21"/>
    <mergeCell ref="A1:M2"/>
  </mergeCells>
  <phoneticPr fontId="10" type="noConversion"/>
  <pageMargins left="0.45" right="0.26874999999999999" top="0.57916666666666705" bottom="0.53888888888888897" header="0.3" footer="0.3"/>
  <pageSetup paperSize="9" scale="94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R17"/>
  <sheetViews>
    <sheetView zoomScale="70" zoomScaleNormal="70" workbookViewId="0">
      <selection activeCell="Q22" sqref="Q2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77734375" style="1" customWidth="1"/>
    <col min="11" max="11" width="9.21875" style="1" customWidth="1"/>
    <col min="12" max="12" width="7.44140625" style="1" customWidth="1"/>
    <col min="13" max="13" width="6.88671875" style="1" customWidth="1"/>
    <col min="14" max="15" width="7.44140625" style="1" customWidth="1"/>
    <col min="16" max="16" width="9.44140625" style="2" customWidth="1"/>
    <col min="17" max="17" width="8.33203125" style="2" customWidth="1"/>
    <col min="18" max="18" width="15.21875" style="1" customWidth="1"/>
    <col min="19" max="16384" width="9" style="1"/>
  </cols>
  <sheetData>
    <row r="1" spans="1:18" ht="27.6" customHeight="1" x14ac:dyDescent="0.3">
      <c r="A1" s="37" t="s">
        <v>268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204</v>
      </c>
      <c r="C4" s="30" t="s">
        <v>26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RANK(L4,$L$4:$L$14)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128</v>
      </c>
      <c r="C5" s="30" t="s">
        <v>36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:M14" si="6">RANK(L5,$L$4:$L$14)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7">AVERAGE(N5:O5)</f>
        <v>0</v>
      </c>
      <c r="R5" s="25">
        <f t="shared" ref="R5" si="8">L5-Q5</f>
        <v>0</v>
      </c>
    </row>
    <row r="6" spans="1:18" ht="36.9" customHeight="1" x14ac:dyDescent="0.3">
      <c r="A6" s="4">
        <v>3</v>
      </c>
      <c r="B6" s="30" t="s">
        <v>196</v>
      </c>
      <c r="C6" s="30" t="s">
        <v>197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6"/>
        <v>1</v>
      </c>
      <c r="N6" s="4">
        <f>MAX(D6:H6)</f>
        <v>0</v>
      </c>
      <c r="O6" s="4">
        <f>MIN(D6:H6)</f>
        <v>0</v>
      </c>
      <c r="P6" s="27">
        <f>SUM(I6-N6-O6)</f>
        <v>0</v>
      </c>
      <c r="Q6" s="27">
        <f>AVERAGE(N6:O6)</f>
        <v>0</v>
      </c>
      <c r="R6" s="25">
        <f>L6-Q6</f>
        <v>0</v>
      </c>
    </row>
    <row r="7" spans="1:18" ht="36.9" customHeight="1" x14ac:dyDescent="0.3">
      <c r="A7" s="4">
        <v>4</v>
      </c>
      <c r="B7" s="30" t="s">
        <v>104</v>
      </c>
      <c r="C7" s="30" t="s">
        <v>52</v>
      </c>
      <c r="D7" s="4"/>
      <c r="E7" s="4"/>
      <c r="F7" s="4"/>
      <c r="G7" s="4"/>
      <c r="H7" s="4"/>
      <c r="I7" s="4">
        <f t="shared" ref="I7:I14" si="9">SUM(D7:H7)</f>
        <v>0</v>
      </c>
      <c r="J7" s="4">
        <f t="shared" ref="J7:J14" si="10">SUM(P7/3)</f>
        <v>0</v>
      </c>
      <c r="K7" s="4"/>
      <c r="L7" s="4">
        <f t="shared" ref="L7:L14" si="11">SUM(J7:K7)</f>
        <v>0</v>
      </c>
      <c r="M7" s="4">
        <f t="shared" si="6"/>
        <v>1</v>
      </c>
      <c r="N7" s="4">
        <f t="shared" ref="N7:N14" si="12">MAX(D7:H7)</f>
        <v>0</v>
      </c>
      <c r="O7" s="4">
        <f t="shared" ref="O7:O14" si="13">MIN(D7:H7)</f>
        <v>0</v>
      </c>
      <c r="P7" s="27">
        <f t="shared" ref="P7:P14" si="14">SUM(I7-N7-O7)</f>
        <v>0</v>
      </c>
      <c r="Q7" s="27">
        <f t="shared" ref="Q7:Q14" si="15">AVERAGE(N7:O7)</f>
        <v>0</v>
      </c>
      <c r="R7" s="25">
        <f t="shared" ref="R7:R14" si="16">L7-Q7</f>
        <v>0</v>
      </c>
    </row>
    <row r="8" spans="1:18" ht="36.9" customHeight="1" x14ac:dyDescent="0.3">
      <c r="A8" s="4">
        <v>5</v>
      </c>
      <c r="B8" s="30" t="s">
        <v>202</v>
      </c>
      <c r="C8" s="30" t="s">
        <v>63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6"/>
        <v>1</v>
      </c>
      <c r="N8" s="4">
        <f t="shared" si="12"/>
        <v>0</v>
      </c>
      <c r="O8" s="4">
        <f t="shared" si="13"/>
        <v>0</v>
      </c>
      <c r="P8" s="27">
        <f t="shared" si="14"/>
        <v>0</v>
      </c>
      <c r="Q8" s="27">
        <f t="shared" si="15"/>
        <v>0</v>
      </c>
      <c r="R8" s="25">
        <f t="shared" si="16"/>
        <v>0</v>
      </c>
    </row>
    <row r="9" spans="1:18" ht="36.9" customHeight="1" x14ac:dyDescent="0.3">
      <c r="A9" s="4">
        <v>6</v>
      </c>
      <c r="B9" s="30" t="s">
        <v>194</v>
      </c>
      <c r="C9" s="30" t="s">
        <v>36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6"/>
        <v>1</v>
      </c>
      <c r="N9" s="4">
        <f t="shared" si="12"/>
        <v>0</v>
      </c>
      <c r="O9" s="4">
        <f t="shared" si="13"/>
        <v>0</v>
      </c>
      <c r="P9" s="27">
        <f t="shared" si="14"/>
        <v>0</v>
      </c>
      <c r="Q9" s="27">
        <f t="shared" si="15"/>
        <v>0</v>
      </c>
      <c r="R9" s="25">
        <f t="shared" si="16"/>
        <v>0</v>
      </c>
    </row>
    <row r="10" spans="1:18" ht="36.9" customHeight="1" x14ac:dyDescent="0.3">
      <c r="A10" s="4">
        <v>7</v>
      </c>
      <c r="B10" s="30" t="s">
        <v>198</v>
      </c>
      <c r="C10" s="30" t="s">
        <v>199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6"/>
        <v>1</v>
      </c>
      <c r="N10" s="4">
        <f t="shared" si="12"/>
        <v>0</v>
      </c>
      <c r="O10" s="4">
        <f t="shared" si="13"/>
        <v>0</v>
      </c>
      <c r="P10" s="27">
        <f t="shared" si="14"/>
        <v>0</v>
      </c>
      <c r="Q10" s="27">
        <f t="shared" si="15"/>
        <v>0</v>
      </c>
      <c r="R10" s="25">
        <f t="shared" si="16"/>
        <v>0</v>
      </c>
    </row>
    <row r="11" spans="1:18" ht="36.9" customHeight="1" x14ac:dyDescent="0.3">
      <c r="A11" s="4">
        <v>8</v>
      </c>
      <c r="B11" s="30" t="s">
        <v>200</v>
      </c>
      <c r="C11" s="30" t="s">
        <v>63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6"/>
        <v>1</v>
      </c>
      <c r="N11" s="4">
        <f t="shared" si="12"/>
        <v>0</v>
      </c>
      <c r="O11" s="4">
        <f t="shared" si="13"/>
        <v>0</v>
      </c>
      <c r="P11" s="27">
        <f t="shared" si="14"/>
        <v>0</v>
      </c>
      <c r="Q11" s="27">
        <f t="shared" si="15"/>
        <v>0</v>
      </c>
      <c r="R11" s="25">
        <f t="shared" si="16"/>
        <v>0</v>
      </c>
    </row>
    <row r="12" spans="1:18" ht="36.9" customHeight="1" x14ac:dyDescent="0.3">
      <c r="A12" s="4">
        <v>9</v>
      </c>
      <c r="B12" s="30" t="s">
        <v>203</v>
      </c>
      <c r="C12" s="30" t="s">
        <v>26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6"/>
        <v>1</v>
      </c>
      <c r="N12" s="4">
        <f t="shared" si="12"/>
        <v>0</v>
      </c>
      <c r="O12" s="4">
        <f t="shared" si="13"/>
        <v>0</v>
      </c>
      <c r="P12" s="27">
        <f t="shared" si="14"/>
        <v>0</v>
      </c>
      <c r="Q12" s="27">
        <f t="shared" si="15"/>
        <v>0</v>
      </c>
      <c r="R12" s="25">
        <f t="shared" si="16"/>
        <v>0</v>
      </c>
    </row>
    <row r="13" spans="1:18" ht="36.9" customHeight="1" x14ac:dyDescent="0.3">
      <c r="A13" s="4">
        <v>10</v>
      </c>
      <c r="B13" s="30" t="s">
        <v>195</v>
      </c>
      <c r="C13" s="30" t="s">
        <v>36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6"/>
        <v>1</v>
      </c>
      <c r="N13" s="4">
        <f t="shared" si="12"/>
        <v>0</v>
      </c>
      <c r="O13" s="4">
        <f t="shared" si="13"/>
        <v>0</v>
      </c>
      <c r="P13" s="27">
        <f t="shared" si="14"/>
        <v>0</v>
      </c>
      <c r="Q13" s="27">
        <f t="shared" si="15"/>
        <v>0</v>
      </c>
      <c r="R13" s="25">
        <f t="shared" si="16"/>
        <v>0</v>
      </c>
    </row>
    <row r="14" spans="1:18" ht="36.9" customHeight="1" x14ac:dyDescent="0.3">
      <c r="A14" s="4">
        <v>11</v>
      </c>
      <c r="B14" s="30" t="s">
        <v>201</v>
      </c>
      <c r="C14" s="30" t="s">
        <v>63</v>
      </c>
      <c r="D14" s="4"/>
      <c r="E14" s="4"/>
      <c r="F14" s="4"/>
      <c r="G14" s="4"/>
      <c r="H14" s="4"/>
      <c r="I14" s="4">
        <f t="shared" si="9"/>
        <v>0</v>
      </c>
      <c r="J14" s="4">
        <f t="shared" si="10"/>
        <v>0</v>
      </c>
      <c r="K14" s="4"/>
      <c r="L14" s="4">
        <f t="shared" si="11"/>
        <v>0</v>
      </c>
      <c r="M14" s="4">
        <f t="shared" si="6"/>
        <v>1</v>
      </c>
      <c r="N14" s="4">
        <f t="shared" si="12"/>
        <v>0</v>
      </c>
      <c r="O14" s="4">
        <f t="shared" si="13"/>
        <v>0</v>
      </c>
      <c r="P14" s="27">
        <f t="shared" si="14"/>
        <v>0</v>
      </c>
      <c r="Q14" s="27">
        <f t="shared" si="15"/>
        <v>0</v>
      </c>
      <c r="R14" s="25">
        <f t="shared" si="16"/>
        <v>0</v>
      </c>
    </row>
    <row r="15" spans="1:18" ht="36.9" customHeight="1" x14ac:dyDescent="0.3">
      <c r="A15" s="39" t="s">
        <v>205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 spans="1:18" ht="36.9" customHeight="1" x14ac:dyDescent="0.3">
      <c r="C16" s="35" t="s">
        <v>19</v>
      </c>
      <c r="D16" s="35"/>
      <c r="E16" s="35"/>
    </row>
    <row r="17" spans="1:18" ht="36.9" customHeight="1" x14ac:dyDescent="0.3">
      <c r="A17" s="36" t="s">
        <v>22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</row>
  </sheetData>
  <sortState xmlns:xlrd2="http://schemas.microsoft.com/office/spreadsheetml/2017/richdata2" ref="A4:C18">
    <sortCondition ref="A4:A18"/>
  </sortState>
  <mergeCells count="6">
    <mergeCell ref="N2:P2"/>
    <mergeCell ref="Q2:R2"/>
    <mergeCell ref="A15:O15"/>
    <mergeCell ref="C16:E16"/>
    <mergeCell ref="A17:R17"/>
    <mergeCell ref="A1:M2"/>
  </mergeCells>
  <phoneticPr fontId="10" type="noConversion"/>
  <pageMargins left="0.45" right="0.26874999999999999" top="0.57916666666666705" bottom="0.53888888888888897" header="0.3" footer="0.3"/>
  <pageSetup paperSize="9" scale="71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R17"/>
  <sheetViews>
    <sheetView zoomScale="70" zoomScaleNormal="70" workbookViewId="0">
      <selection activeCell="L21" sqref="L21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44140625" style="1" customWidth="1"/>
    <col min="11" max="11" width="8.88671875" style="1" customWidth="1"/>
    <col min="12" max="12" width="7.44140625" style="1" customWidth="1"/>
    <col min="13" max="14" width="6.88671875" style="1" customWidth="1"/>
    <col min="15" max="15" width="7.33203125" style="1" customWidth="1"/>
    <col min="16" max="16" width="9.33203125" style="2" customWidth="1"/>
    <col min="17" max="17" width="8" style="2" customWidth="1"/>
    <col min="18" max="18" width="14" style="1" customWidth="1"/>
    <col min="19" max="16384" width="9" style="1"/>
  </cols>
  <sheetData>
    <row r="1" spans="1:18" ht="24.6" customHeight="1" x14ac:dyDescent="0.3">
      <c r="A1" s="37" t="s">
        <v>269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23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218</v>
      </c>
      <c r="C4" s="30" t="s">
        <v>63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219</v>
      </c>
      <c r="C5" s="30" t="s">
        <v>52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RANK(L5,$L$4:$L$8)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6">AVERAGE(N5:O5)</f>
        <v>0</v>
      </c>
      <c r="R5" s="25">
        <f t="shared" ref="R5" si="7">L5-Q5</f>
        <v>0</v>
      </c>
    </row>
    <row r="6" spans="1:18" ht="36.9" customHeight="1" x14ac:dyDescent="0.3">
      <c r="A6" s="4">
        <v>3</v>
      </c>
      <c r="B6" s="30" t="s">
        <v>209</v>
      </c>
      <c r="C6" s="30" t="s">
        <v>36</v>
      </c>
      <c r="D6" s="4"/>
      <c r="E6" s="4"/>
      <c r="F6" s="4"/>
      <c r="G6" s="4"/>
      <c r="H6" s="4"/>
      <c r="I6" s="4">
        <f t="shared" ref="I6:I8" si="8">SUM(D6:H6)</f>
        <v>0</v>
      </c>
      <c r="J6" s="4">
        <f t="shared" ref="J6:J8" si="9">SUM(P6/3)</f>
        <v>0</v>
      </c>
      <c r="K6" s="4"/>
      <c r="L6" s="4">
        <f t="shared" ref="L6:L8" si="10">SUM(J6:K6)</f>
        <v>0</v>
      </c>
      <c r="M6" s="4">
        <f t="shared" ref="M6:M8" si="11">RANK(L6,$L$4:$L$8)</f>
        <v>1</v>
      </c>
      <c r="N6" s="4">
        <f t="shared" ref="N6:N8" si="12">MAX(D6:H6)</f>
        <v>0</v>
      </c>
      <c r="O6" s="4">
        <f t="shared" ref="O6:O8" si="13">MIN(D6:H6)</f>
        <v>0</v>
      </c>
      <c r="P6" s="27">
        <f t="shared" ref="P6:P8" si="14">SUM(I6-N6-O6)</f>
        <v>0</v>
      </c>
      <c r="Q6" s="27">
        <f t="shared" ref="Q6:Q8" si="15">AVERAGE(N6:O6)</f>
        <v>0</v>
      </c>
      <c r="R6" s="25">
        <f t="shared" ref="R6:R8" si="16">L6-Q6</f>
        <v>0</v>
      </c>
    </row>
    <row r="7" spans="1:18" ht="36.9" customHeight="1" x14ac:dyDescent="0.3">
      <c r="A7" s="4">
        <v>4</v>
      </c>
      <c r="B7" s="30" t="s">
        <v>210</v>
      </c>
      <c r="C7" s="30" t="s">
        <v>211</v>
      </c>
      <c r="D7" s="4"/>
      <c r="E7" s="4"/>
      <c r="F7" s="4"/>
      <c r="G7" s="4"/>
      <c r="H7" s="4"/>
      <c r="I7" s="4">
        <f t="shared" si="8"/>
        <v>0</v>
      </c>
      <c r="J7" s="4">
        <f t="shared" si="9"/>
        <v>0</v>
      </c>
      <c r="K7" s="4"/>
      <c r="L7" s="4">
        <f t="shared" si="10"/>
        <v>0</v>
      </c>
      <c r="M7" s="4">
        <f t="shared" si="11"/>
        <v>1</v>
      </c>
      <c r="N7" s="4">
        <f t="shared" si="12"/>
        <v>0</v>
      </c>
      <c r="O7" s="4">
        <f t="shared" si="13"/>
        <v>0</v>
      </c>
      <c r="P7" s="27">
        <f t="shared" si="14"/>
        <v>0</v>
      </c>
      <c r="Q7" s="27">
        <f t="shared" si="15"/>
        <v>0</v>
      </c>
      <c r="R7" s="25">
        <f t="shared" si="16"/>
        <v>0</v>
      </c>
    </row>
    <row r="8" spans="1:18" ht="36.9" customHeight="1" x14ac:dyDescent="0.3">
      <c r="A8" s="4">
        <v>5</v>
      </c>
      <c r="B8" s="30" t="s">
        <v>212</v>
      </c>
      <c r="C8" s="30" t="s">
        <v>101</v>
      </c>
      <c r="D8" s="4"/>
      <c r="E8" s="4"/>
      <c r="F8" s="4"/>
      <c r="G8" s="4"/>
      <c r="H8" s="4"/>
      <c r="I8" s="4">
        <f t="shared" si="8"/>
        <v>0</v>
      </c>
      <c r="J8" s="4">
        <f t="shared" si="9"/>
        <v>0</v>
      </c>
      <c r="K8" s="4"/>
      <c r="L8" s="4">
        <f t="shared" si="10"/>
        <v>0</v>
      </c>
      <c r="M8" s="4">
        <f t="shared" si="11"/>
        <v>1</v>
      </c>
      <c r="N8" s="4">
        <f t="shared" si="12"/>
        <v>0</v>
      </c>
      <c r="O8" s="4">
        <f t="shared" si="13"/>
        <v>0</v>
      </c>
      <c r="P8" s="27">
        <f t="shared" si="14"/>
        <v>0</v>
      </c>
      <c r="Q8" s="27">
        <f t="shared" si="15"/>
        <v>0</v>
      </c>
      <c r="R8" s="25">
        <f t="shared" si="16"/>
        <v>0</v>
      </c>
    </row>
    <row r="9" spans="1:18" ht="36.9" customHeight="1" x14ac:dyDescent="0.3">
      <c r="A9" s="4">
        <v>6</v>
      </c>
      <c r="B9" s="30" t="s">
        <v>213</v>
      </c>
      <c r="C9" s="30" t="s">
        <v>214</v>
      </c>
      <c r="D9" s="4"/>
      <c r="E9" s="4"/>
      <c r="F9" s="4"/>
      <c r="G9" s="4"/>
      <c r="H9" s="4"/>
      <c r="I9" s="4">
        <f t="shared" ref="I9:I11" si="17">SUM(D9:H9)</f>
        <v>0</v>
      </c>
      <c r="J9" s="4">
        <f t="shared" ref="J9:J11" si="18">SUM(P9/3)</f>
        <v>0</v>
      </c>
      <c r="K9" s="4"/>
      <c r="L9" s="4">
        <f t="shared" ref="L9:L11" si="19">SUM(J9:K9)</f>
        <v>0</v>
      </c>
      <c r="M9" s="4">
        <f t="shared" ref="M9:M11" si="20">RANK(L9,$L$4:$L$8)</f>
        <v>1</v>
      </c>
      <c r="N9" s="4">
        <f t="shared" ref="N9:N11" si="21">MAX(D9:H9)</f>
        <v>0</v>
      </c>
      <c r="O9" s="4">
        <f t="shared" ref="O9:O11" si="22">MIN(D9:H9)</f>
        <v>0</v>
      </c>
      <c r="P9" s="27">
        <f t="shared" ref="P9:P11" si="23">SUM(I9-N9-O9)</f>
        <v>0</v>
      </c>
      <c r="Q9" s="27">
        <f t="shared" ref="Q9:Q11" si="24">AVERAGE(N9:O9)</f>
        <v>0</v>
      </c>
      <c r="R9" s="25">
        <f t="shared" ref="R9:R11" si="25">L9-Q9</f>
        <v>0</v>
      </c>
    </row>
    <row r="10" spans="1:18" ht="36.9" customHeight="1" x14ac:dyDescent="0.3">
      <c r="A10" s="4">
        <v>7</v>
      </c>
      <c r="B10" s="30" t="s">
        <v>216</v>
      </c>
      <c r="C10" s="30" t="s">
        <v>46</v>
      </c>
      <c r="D10" s="4"/>
      <c r="E10" s="4"/>
      <c r="F10" s="4"/>
      <c r="G10" s="4"/>
      <c r="H10" s="4"/>
      <c r="I10" s="4">
        <f t="shared" si="17"/>
        <v>0</v>
      </c>
      <c r="J10" s="4">
        <f t="shared" si="18"/>
        <v>0</v>
      </c>
      <c r="K10" s="4"/>
      <c r="L10" s="4">
        <f t="shared" si="19"/>
        <v>0</v>
      </c>
      <c r="M10" s="4">
        <f t="shared" si="20"/>
        <v>1</v>
      </c>
      <c r="N10" s="4">
        <f t="shared" si="21"/>
        <v>0</v>
      </c>
      <c r="O10" s="4">
        <f t="shared" si="22"/>
        <v>0</v>
      </c>
      <c r="P10" s="27">
        <f t="shared" si="23"/>
        <v>0</v>
      </c>
      <c r="Q10" s="27">
        <f t="shared" si="24"/>
        <v>0</v>
      </c>
      <c r="R10" s="25">
        <f t="shared" si="25"/>
        <v>0</v>
      </c>
    </row>
    <row r="11" spans="1:18" ht="36.9" customHeight="1" x14ac:dyDescent="0.3">
      <c r="A11" s="4">
        <v>8</v>
      </c>
      <c r="B11" s="30" t="s">
        <v>217</v>
      </c>
      <c r="C11" s="30" t="s">
        <v>63</v>
      </c>
      <c r="D11" s="4"/>
      <c r="E11" s="4"/>
      <c r="F11" s="4"/>
      <c r="G11" s="4"/>
      <c r="H11" s="4"/>
      <c r="I11" s="4">
        <f t="shared" si="17"/>
        <v>0</v>
      </c>
      <c r="J11" s="4">
        <f t="shared" si="18"/>
        <v>0</v>
      </c>
      <c r="K11" s="4"/>
      <c r="L11" s="4">
        <f t="shared" si="19"/>
        <v>0</v>
      </c>
      <c r="M11" s="4">
        <f t="shared" si="20"/>
        <v>1</v>
      </c>
      <c r="N11" s="4">
        <f t="shared" si="21"/>
        <v>0</v>
      </c>
      <c r="O11" s="4">
        <f t="shared" si="22"/>
        <v>0</v>
      </c>
      <c r="P11" s="27">
        <f t="shared" si="23"/>
        <v>0</v>
      </c>
      <c r="Q11" s="27">
        <f t="shared" si="24"/>
        <v>0</v>
      </c>
      <c r="R11" s="25">
        <f t="shared" si="25"/>
        <v>0</v>
      </c>
    </row>
    <row r="12" spans="1:18" ht="36.9" customHeight="1" x14ac:dyDescent="0.3">
      <c r="A12" s="4">
        <v>9</v>
      </c>
      <c r="B12" s="30" t="s">
        <v>206</v>
      </c>
      <c r="C12" s="30" t="s">
        <v>36</v>
      </c>
      <c r="D12" s="4"/>
      <c r="E12" s="4"/>
      <c r="F12" s="4"/>
      <c r="G12" s="4"/>
      <c r="H12" s="4"/>
      <c r="I12" s="4">
        <f t="shared" ref="I12:I13" si="26">SUM(D12:H12)</f>
        <v>0</v>
      </c>
      <c r="J12" s="4">
        <f t="shared" ref="J12:J13" si="27">SUM(P12/3)</f>
        <v>0</v>
      </c>
      <c r="K12" s="4"/>
      <c r="L12" s="4">
        <f t="shared" ref="L12:L13" si="28">SUM(J12:K12)</f>
        <v>0</v>
      </c>
      <c r="M12" s="4">
        <f t="shared" ref="M12:M13" si="29">RANK(L12,$L$4:$L$8)</f>
        <v>1</v>
      </c>
      <c r="N12" s="4">
        <f t="shared" ref="N12:N13" si="30">MAX(D12:H12)</f>
        <v>0</v>
      </c>
      <c r="O12" s="4">
        <f t="shared" ref="O12:O13" si="31">MIN(D12:H12)</f>
        <v>0</v>
      </c>
      <c r="P12" s="27">
        <f t="shared" ref="P12:P13" si="32">SUM(I12-N12-O12)</f>
        <v>0</v>
      </c>
      <c r="Q12" s="27">
        <f t="shared" ref="Q12:Q13" si="33">AVERAGE(N12:O12)</f>
        <v>0</v>
      </c>
      <c r="R12" s="25">
        <f t="shared" ref="R12:R13" si="34">L12-Q12</f>
        <v>0</v>
      </c>
    </row>
    <row r="13" spans="1:18" ht="36.9" customHeight="1" x14ac:dyDescent="0.3">
      <c r="A13" s="4">
        <v>10</v>
      </c>
      <c r="B13" s="30" t="s">
        <v>207</v>
      </c>
      <c r="C13" s="30" t="s">
        <v>208</v>
      </c>
      <c r="D13" s="4"/>
      <c r="E13" s="4"/>
      <c r="F13" s="4"/>
      <c r="G13" s="4"/>
      <c r="H13" s="4"/>
      <c r="I13" s="4">
        <f t="shared" si="26"/>
        <v>0</v>
      </c>
      <c r="J13" s="4">
        <f t="shared" si="27"/>
        <v>0</v>
      </c>
      <c r="K13" s="4"/>
      <c r="L13" s="4">
        <f t="shared" si="28"/>
        <v>0</v>
      </c>
      <c r="M13" s="4">
        <f t="shared" si="29"/>
        <v>1</v>
      </c>
      <c r="N13" s="4">
        <f t="shared" si="30"/>
        <v>0</v>
      </c>
      <c r="O13" s="4">
        <f t="shared" si="31"/>
        <v>0</v>
      </c>
      <c r="P13" s="27">
        <f t="shared" si="32"/>
        <v>0</v>
      </c>
      <c r="Q13" s="27">
        <f t="shared" si="33"/>
        <v>0</v>
      </c>
      <c r="R13" s="25">
        <f t="shared" si="34"/>
        <v>0</v>
      </c>
    </row>
    <row r="14" spans="1:18" ht="36.9" customHeight="1" x14ac:dyDescent="0.3">
      <c r="A14" s="4">
        <v>11</v>
      </c>
      <c r="B14" s="30" t="s">
        <v>215</v>
      </c>
      <c r="C14" s="30" t="s">
        <v>214</v>
      </c>
      <c r="D14" s="4"/>
      <c r="E14" s="4"/>
      <c r="F14" s="4"/>
      <c r="G14" s="4"/>
      <c r="H14" s="4"/>
      <c r="I14" s="4">
        <f t="shared" ref="I14" si="35">SUM(D14:H14)</f>
        <v>0</v>
      </c>
      <c r="J14" s="4">
        <f t="shared" ref="J14" si="36">SUM(P14/3)</f>
        <v>0</v>
      </c>
      <c r="K14" s="4"/>
      <c r="L14" s="4">
        <f t="shared" ref="L14" si="37">SUM(J14:K14)</f>
        <v>0</v>
      </c>
      <c r="M14" s="4">
        <f t="shared" ref="M14" si="38">RANK(L14,$L$4:$L$8)</f>
        <v>1</v>
      </c>
      <c r="N14" s="4">
        <f t="shared" ref="N14" si="39">MAX(D14:H14)</f>
        <v>0</v>
      </c>
      <c r="O14" s="4">
        <f t="shared" ref="O14" si="40">MIN(D14:H14)</f>
        <v>0</v>
      </c>
      <c r="P14" s="27">
        <f t="shared" ref="P14" si="41">SUM(I14-N14-O14)</f>
        <v>0</v>
      </c>
      <c r="Q14" s="27">
        <f t="shared" ref="Q14" si="42">AVERAGE(N14:O14)</f>
        <v>0</v>
      </c>
      <c r="R14" s="25">
        <f t="shared" ref="R14" si="43">L14-Q14</f>
        <v>0</v>
      </c>
    </row>
    <row r="15" spans="1:18" ht="36.9" customHeight="1" x14ac:dyDescent="0.3">
      <c r="A15" s="33" t="s">
        <v>220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4"/>
      <c r="O15" s="34"/>
    </row>
    <row r="16" spans="1:18" ht="36.9" customHeight="1" x14ac:dyDescent="0.3">
      <c r="A16" s="13"/>
      <c r="B16" s="13"/>
      <c r="C16" s="35" t="s">
        <v>19</v>
      </c>
      <c r="D16" s="35"/>
      <c r="E16" s="35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8" ht="36.9" customHeight="1" x14ac:dyDescent="0.3">
      <c r="A17" s="45" t="s">
        <v>22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</sheetData>
  <sortState xmlns:xlrd2="http://schemas.microsoft.com/office/spreadsheetml/2017/richdata2" ref="A4:C15">
    <sortCondition ref="A4:A15"/>
  </sortState>
  <mergeCells count="6">
    <mergeCell ref="N2:P2"/>
    <mergeCell ref="Q2:R2"/>
    <mergeCell ref="A15:O15"/>
    <mergeCell ref="C16:E16"/>
    <mergeCell ref="A17:R17"/>
    <mergeCell ref="A1:M2"/>
  </mergeCells>
  <phoneticPr fontId="10" type="noConversion"/>
  <pageMargins left="0.45" right="0.26874999999999999" top="0.57916666666666705" bottom="0.53888888888888897" header="0.3" footer="0.3"/>
  <pageSetup paperSize="9" scale="87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R12"/>
  <sheetViews>
    <sheetView zoomScale="70" zoomScaleNormal="70" workbookViewId="0">
      <selection activeCell="J23" sqref="J23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3.44140625" style="1" customWidth="1"/>
    <col min="4" max="8" width="7" style="1" customWidth="1"/>
    <col min="9" max="9" width="7.44140625" style="1" customWidth="1"/>
    <col min="10" max="10" width="6.88671875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7.21875" style="1" customWidth="1"/>
    <col min="16" max="16" width="9.33203125" style="2" customWidth="1"/>
    <col min="17" max="17" width="8.6640625" style="2" customWidth="1"/>
    <col min="18" max="18" width="14.77734375" style="1" customWidth="1"/>
    <col min="19" max="16384" width="9" style="1"/>
  </cols>
  <sheetData>
    <row r="1" spans="1:18" ht="24.6" customHeight="1" x14ac:dyDescent="0.3">
      <c r="A1" s="37" t="s">
        <v>270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23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222</v>
      </c>
      <c r="C4" s="30" t="s">
        <v>36</v>
      </c>
      <c r="D4" s="4"/>
      <c r="E4" s="4"/>
      <c r="F4" s="4"/>
      <c r="G4" s="4"/>
      <c r="H4" s="4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 t="shared" ref="M4:M9" si="3">RANK(L4,$L$4:$L$7)</f>
        <v>1</v>
      </c>
      <c r="N4" s="4">
        <f t="shared" ref="N4" si="4">MAX(D4:H4)</f>
        <v>0</v>
      </c>
      <c r="O4" s="4">
        <f t="shared" ref="O4" si="5">MIN(D4:H4)</f>
        <v>0</v>
      </c>
      <c r="P4" s="27">
        <f t="shared" ref="P4" si="6">SUM(I4-N4-O4)</f>
        <v>0</v>
      </c>
      <c r="Q4" s="27">
        <f t="shared" ref="Q4" si="7">AVERAGE(N4:O4)</f>
        <v>0</v>
      </c>
      <c r="R4" s="24">
        <f t="shared" ref="R4" si="8">L4-Q4</f>
        <v>0</v>
      </c>
    </row>
    <row r="5" spans="1:18" ht="36.9" customHeight="1" x14ac:dyDescent="0.3">
      <c r="A5" s="4">
        <v>2</v>
      </c>
      <c r="B5" s="30" t="s">
        <v>223</v>
      </c>
      <c r="C5" s="30" t="s">
        <v>63</v>
      </c>
      <c r="D5" s="4"/>
      <c r="E5" s="4"/>
      <c r="F5" s="4"/>
      <c r="G5" s="4"/>
      <c r="H5" s="4"/>
      <c r="I5" s="4">
        <f t="shared" ref="I5:I7" si="9">SUM(D5:H5)</f>
        <v>0</v>
      </c>
      <c r="J5" s="4">
        <f t="shared" ref="J5:J7" si="10">SUM(P5/3)</f>
        <v>0</v>
      </c>
      <c r="K5" s="4"/>
      <c r="L5" s="4">
        <f t="shared" ref="L5:L7" si="11">SUM(J5:K5)</f>
        <v>0</v>
      </c>
      <c r="M5" s="4">
        <f t="shared" si="3"/>
        <v>1</v>
      </c>
      <c r="N5" s="4">
        <f t="shared" ref="N5:N7" si="12">MAX(D5:H5)</f>
        <v>0</v>
      </c>
      <c r="O5" s="4">
        <f t="shared" ref="O5:O7" si="13">MIN(D5:H5)</f>
        <v>0</v>
      </c>
      <c r="P5" s="27">
        <f t="shared" ref="P5:P7" si="14">SUM(I5-N5-O5)</f>
        <v>0</v>
      </c>
      <c r="Q5" s="27">
        <f t="shared" ref="Q5:Q7" si="15">AVERAGE(N5:O5)</f>
        <v>0</v>
      </c>
      <c r="R5" s="25">
        <f t="shared" ref="R5:R7" si="16">L5-Q5</f>
        <v>0</v>
      </c>
    </row>
    <row r="6" spans="1:18" ht="36.9" customHeight="1" x14ac:dyDescent="0.3">
      <c r="A6" s="4">
        <v>3</v>
      </c>
      <c r="B6" s="30" t="s">
        <v>37</v>
      </c>
      <c r="C6" s="30" t="s">
        <v>38</v>
      </c>
      <c r="D6" s="4"/>
      <c r="E6" s="4"/>
      <c r="F6" s="4"/>
      <c r="G6" s="4"/>
      <c r="H6" s="4"/>
      <c r="I6" s="4">
        <f t="shared" si="9"/>
        <v>0</v>
      </c>
      <c r="J6" s="4">
        <f t="shared" si="10"/>
        <v>0</v>
      </c>
      <c r="K6" s="4"/>
      <c r="L6" s="4">
        <f t="shared" si="11"/>
        <v>0</v>
      </c>
      <c r="M6" s="4">
        <f t="shared" si="3"/>
        <v>1</v>
      </c>
      <c r="N6" s="4">
        <f t="shared" si="12"/>
        <v>0</v>
      </c>
      <c r="O6" s="4">
        <f t="shared" si="13"/>
        <v>0</v>
      </c>
      <c r="P6" s="27">
        <f t="shared" si="14"/>
        <v>0</v>
      </c>
      <c r="Q6" s="27">
        <f t="shared" si="15"/>
        <v>0</v>
      </c>
      <c r="R6" s="25">
        <f t="shared" si="16"/>
        <v>0</v>
      </c>
    </row>
    <row r="7" spans="1:18" ht="36.9" customHeight="1" x14ac:dyDescent="0.3">
      <c r="A7" s="4">
        <v>4</v>
      </c>
      <c r="B7" s="30" t="s">
        <v>221</v>
      </c>
      <c r="C7" s="30" t="s">
        <v>36</v>
      </c>
      <c r="D7" s="4"/>
      <c r="E7" s="4"/>
      <c r="F7" s="4"/>
      <c r="G7" s="4"/>
      <c r="H7" s="4"/>
      <c r="I7" s="4">
        <f t="shared" si="9"/>
        <v>0</v>
      </c>
      <c r="J7" s="4">
        <f t="shared" si="10"/>
        <v>0</v>
      </c>
      <c r="K7" s="4"/>
      <c r="L7" s="4">
        <f t="shared" si="11"/>
        <v>0</v>
      </c>
      <c r="M7" s="4">
        <f t="shared" si="3"/>
        <v>1</v>
      </c>
      <c r="N7" s="4">
        <f t="shared" si="12"/>
        <v>0</v>
      </c>
      <c r="O7" s="4">
        <f t="shared" si="13"/>
        <v>0</v>
      </c>
      <c r="P7" s="27">
        <f t="shared" si="14"/>
        <v>0</v>
      </c>
      <c r="Q7" s="27">
        <f t="shared" si="15"/>
        <v>0</v>
      </c>
      <c r="R7" s="25">
        <f t="shared" si="16"/>
        <v>0</v>
      </c>
    </row>
    <row r="8" spans="1:18" ht="36.9" customHeight="1" x14ac:dyDescent="0.3">
      <c r="A8" s="4">
        <v>5</v>
      </c>
      <c r="B8" s="30" t="s">
        <v>224</v>
      </c>
      <c r="C8" s="30" t="s">
        <v>26</v>
      </c>
      <c r="D8" s="4"/>
      <c r="E8" s="4"/>
      <c r="F8" s="4"/>
      <c r="G8" s="4"/>
      <c r="H8" s="4"/>
      <c r="I8" s="4">
        <f t="shared" ref="I8:I9" si="17">SUM(D8:H8)</f>
        <v>0</v>
      </c>
      <c r="J8" s="4">
        <f t="shared" ref="J8:J9" si="18">SUM(P8/3)</f>
        <v>0</v>
      </c>
      <c r="K8" s="4"/>
      <c r="L8" s="4">
        <f t="shared" ref="L8:L9" si="19">SUM(J8:K8)</f>
        <v>0</v>
      </c>
      <c r="M8" s="4">
        <f t="shared" si="3"/>
        <v>1</v>
      </c>
      <c r="N8" s="4">
        <f t="shared" ref="N8:N9" si="20">MAX(D8:H8)</f>
        <v>0</v>
      </c>
      <c r="O8" s="4">
        <f t="shared" ref="O8:O9" si="21">MIN(D8:H8)</f>
        <v>0</v>
      </c>
      <c r="P8" s="27">
        <f t="shared" ref="P8:P9" si="22">SUM(I8-N8-O8)</f>
        <v>0</v>
      </c>
      <c r="Q8" s="27">
        <f t="shared" ref="Q8:Q9" si="23">AVERAGE(N8:O8)</f>
        <v>0</v>
      </c>
      <c r="R8" s="25">
        <f t="shared" ref="R8:R9" si="24">L8-Q8</f>
        <v>0</v>
      </c>
    </row>
    <row r="9" spans="1:18" ht="36.9" customHeight="1" x14ac:dyDescent="0.3">
      <c r="A9" s="4">
        <v>6</v>
      </c>
      <c r="B9" s="30" t="s">
        <v>35</v>
      </c>
      <c r="C9" s="30" t="s">
        <v>36</v>
      </c>
      <c r="D9" s="4"/>
      <c r="E9" s="4"/>
      <c r="F9" s="4"/>
      <c r="G9" s="4"/>
      <c r="H9" s="4"/>
      <c r="I9" s="4">
        <f t="shared" si="17"/>
        <v>0</v>
      </c>
      <c r="J9" s="4">
        <f t="shared" si="18"/>
        <v>0</v>
      </c>
      <c r="K9" s="4"/>
      <c r="L9" s="4">
        <f t="shared" si="19"/>
        <v>0</v>
      </c>
      <c r="M9" s="4">
        <f t="shared" si="3"/>
        <v>1</v>
      </c>
      <c r="N9" s="4">
        <f t="shared" si="20"/>
        <v>0</v>
      </c>
      <c r="O9" s="4">
        <f t="shared" si="21"/>
        <v>0</v>
      </c>
      <c r="P9" s="27">
        <f t="shared" si="22"/>
        <v>0</v>
      </c>
      <c r="Q9" s="27">
        <f t="shared" si="23"/>
        <v>0</v>
      </c>
      <c r="R9" s="25">
        <f t="shared" si="24"/>
        <v>0</v>
      </c>
    </row>
    <row r="10" spans="1:18" ht="36.9" customHeight="1" x14ac:dyDescent="0.3">
      <c r="A10" s="39" t="s">
        <v>225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 spans="1:18" ht="36.9" customHeight="1" x14ac:dyDescent="0.3">
      <c r="A11" s="13"/>
      <c r="B11" s="13"/>
      <c r="C11" s="35" t="s">
        <v>19</v>
      </c>
      <c r="D11" s="35"/>
      <c r="E11" s="35"/>
      <c r="F11" s="35"/>
      <c r="G11" s="13"/>
      <c r="H11" s="13"/>
      <c r="I11" s="13"/>
      <c r="J11" s="13"/>
      <c r="K11" s="13"/>
      <c r="L11" s="13"/>
      <c r="M11" s="13"/>
      <c r="N11" s="13"/>
      <c r="O11" s="13"/>
    </row>
    <row r="12" spans="1:18" ht="36.9" customHeight="1" x14ac:dyDescent="0.3">
      <c r="A12" s="36" t="s">
        <v>22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</row>
  </sheetData>
  <sortState xmlns:xlrd2="http://schemas.microsoft.com/office/spreadsheetml/2017/richdata2" ref="A4:C7">
    <sortCondition ref="A4:A7"/>
  </sortState>
  <mergeCells count="6">
    <mergeCell ref="N2:P2"/>
    <mergeCell ref="Q2:R2"/>
    <mergeCell ref="A10:O10"/>
    <mergeCell ref="C11:F11"/>
    <mergeCell ref="A12:R12"/>
    <mergeCell ref="A1:M2"/>
  </mergeCells>
  <phoneticPr fontId="10" type="noConversion"/>
  <pageMargins left="0.45" right="0.26874999999999999" top="0.57916666666666705" bottom="0.53888888888888897" header="0.3" footer="0.3"/>
  <pageSetup paperSize="9" scale="93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R9"/>
  <sheetViews>
    <sheetView zoomScale="89" zoomScaleNormal="89" workbookViewId="0">
      <selection sqref="A1:M2"/>
    </sheetView>
  </sheetViews>
  <sheetFormatPr defaultColWidth="9" defaultRowHeight="16.2" x14ac:dyDescent="0.3"/>
  <cols>
    <col min="1" max="1" width="4.88671875" customWidth="1"/>
    <col min="3" max="3" width="11.109375" customWidth="1"/>
    <col min="4" max="9" width="6.88671875" customWidth="1"/>
    <col min="10" max="10" width="7.21875" customWidth="1"/>
    <col min="11" max="11" width="9.44140625" customWidth="1"/>
    <col min="12" max="15" width="6.88671875" customWidth="1"/>
    <col min="16" max="16" width="9" customWidth="1"/>
    <col min="17" max="17" width="8" customWidth="1"/>
    <col min="18" max="18" width="13.33203125" customWidth="1"/>
  </cols>
  <sheetData>
    <row r="1" spans="1:18" ht="24.6" customHeight="1" x14ac:dyDescent="0.3">
      <c r="A1" s="37" t="s">
        <v>271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8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ht="36.9" customHeight="1" x14ac:dyDescent="0.3">
      <c r="A4" s="4">
        <v>1</v>
      </c>
      <c r="B4" s="30" t="s">
        <v>93</v>
      </c>
      <c r="C4" s="30" t="s">
        <v>76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4">
        <f>MAX(D4:H4)</f>
        <v>0</v>
      </c>
      <c r="O4" s="4">
        <f>MIN(D4:H4)</f>
        <v>0</v>
      </c>
      <c r="P4" s="27">
        <f>SUM(I4-N4-O4)</f>
        <v>0</v>
      </c>
      <c r="Q4" s="27">
        <f>AVERAGE(N4:O4)</f>
        <v>0</v>
      </c>
      <c r="R4" s="24">
        <f>L4-Q4</f>
        <v>0</v>
      </c>
    </row>
    <row r="5" spans="1:18" ht="36.9" customHeight="1" x14ac:dyDescent="0.3">
      <c r="A5" s="4">
        <v>2</v>
      </c>
      <c r="B5" s="30" t="s">
        <v>95</v>
      </c>
      <c r="C5" s="30" t="s">
        <v>96</v>
      </c>
      <c r="D5" s="4"/>
      <c r="E5" s="4"/>
      <c r="F5" s="4"/>
      <c r="G5" s="4"/>
      <c r="H5" s="4"/>
      <c r="I5" s="4">
        <f t="shared" ref="I5:I6" si="0">SUM(D5:H5)</f>
        <v>0</v>
      </c>
      <c r="J5" s="4">
        <f t="shared" ref="J5:J6" si="1">SUM(P5/3)</f>
        <v>0</v>
      </c>
      <c r="K5" s="4"/>
      <c r="L5" s="4">
        <f t="shared" ref="L5:L6" si="2">SUM(J5:K5)</f>
        <v>0</v>
      </c>
      <c r="M5" s="4">
        <f>RANK(L5,$L$4:$L$6)</f>
        <v>1</v>
      </c>
      <c r="N5" s="4">
        <f t="shared" ref="N5:N6" si="3">MAX(D5:H5)</f>
        <v>0</v>
      </c>
      <c r="O5" s="4">
        <f t="shared" ref="O5:O6" si="4">MIN(D5:H5)</f>
        <v>0</v>
      </c>
      <c r="P5" s="27">
        <f t="shared" ref="P5:P6" si="5">SUM(I5-N5-O5)</f>
        <v>0</v>
      </c>
      <c r="Q5" s="27">
        <f t="shared" ref="Q5:Q6" si="6">AVERAGE(N5:O5)</f>
        <v>0</v>
      </c>
      <c r="R5" s="24">
        <f t="shared" ref="R5:R6" si="7">L5-Q5</f>
        <v>0</v>
      </c>
    </row>
    <row r="6" spans="1:18" ht="36.9" customHeight="1" x14ac:dyDescent="0.3">
      <c r="A6" s="4">
        <v>3</v>
      </c>
      <c r="B6" s="30" t="s">
        <v>97</v>
      </c>
      <c r="C6" s="30" t="s">
        <v>78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RANK(L6,$L$4:$L$6)</f>
        <v>1</v>
      </c>
      <c r="N6" s="4">
        <f t="shared" si="3"/>
        <v>0</v>
      </c>
      <c r="O6" s="4">
        <f t="shared" si="4"/>
        <v>0</v>
      </c>
      <c r="P6" s="27">
        <f t="shared" si="5"/>
        <v>0</v>
      </c>
      <c r="Q6" s="27">
        <f t="shared" si="6"/>
        <v>0</v>
      </c>
      <c r="R6" s="24">
        <f t="shared" si="7"/>
        <v>0</v>
      </c>
    </row>
    <row r="7" spans="1:18" ht="36.9" customHeight="1" x14ac:dyDescent="0.3">
      <c r="A7" s="33" t="s">
        <v>226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4"/>
      <c r="O7" s="34"/>
    </row>
    <row r="8" spans="1:18" ht="36.9" customHeight="1" x14ac:dyDescent="0.3">
      <c r="A8" s="13"/>
      <c r="B8" s="13"/>
      <c r="C8" s="35" t="s">
        <v>19</v>
      </c>
      <c r="D8" s="35"/>
      <c r="E8" s="35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8" ht="36.9" customHeight="1" x14ac:dyDescent="0.3">
      <c r="A9" s="36" t="s">
        <v>22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</row>
  </sheetData>
  <mergeCells count="6">
    <mergeCell ref="N2:P2"/>
    <mergeCell ref="Q2:R2"/>
    <mergeCell ref="A7:O7"/>
    <mergeCell ref="C8:E8"/>
    <mergeCell ref="A9:R9"/>
    <mergeCell ref="A1:M2"/>
  </mergeCells>
  <phoneticPr fontId="10" type="noConversion"/>
  <pageMargins left="0.69930555555555596" right="0.69930555555555596" top="0.75" bottom="0.75" header="0.3" footer="0.3"/>
  <pageSetup paperSize="9" scale="93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R12"/>
  <sheetViews>
    <sheetView zoomScale="90" zoomScaleNormal="90" workbookViewId="0">
      <selection activeCell="N22" sqref="N2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77734375" style="1" customWidth="1"/>
    <col min="11" max="11" width="10.109375" style="1" customWidth="1"/>
    <col min="12" max="12" width="7.44140625" style="1" customWidth="1"/>
    <col min="13" max="13" width="6.88671875" style="1" customWidth="1"/>
    <col min="14" max="15" width="7.44140625" style="1" customWidth="1"/>
    <col min="16" max="16" width="9.109375" style="2" customWidth="1"/>
    <col min="17" max="17" width="7.6640625" style="2" customWidth="1"/>
    <col min="18" max="18" width="11.88671875" style="1" customWidth="1"/>
    <col min="19" max="16384" width="9" style="1"/>
  </cols>
  <sheetData>
    <row r="1" spans="1:18" ht="24.6" customHeight="1" x14ac:dyDescent="0.3">
      <c r="A1" s="37" t="s">
        <v>272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23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18" s="12" customFormat="1" ht="36.9" customHeight="1" x14ac:dyDescent="0.3">
      <c r="A4" s="4">
        <v>1</v>
      </c>
      <c r="B4" s="30" t="s">
        <v>227</v>
      </c>
      <c r="C4" s="30" t="s">
        <v>36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RANK(L4,$L$6:$L$7)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</row>
    <row r="5" spans="1:18" s="12" customFormat="1" ht="36.9" customHeight="1" x14ac:dyDescent="0.3">
      <c r="A5" s="4">
        <v>2</v>
      </c>
      <c r="B5" s="30" t="s">
        <v>200</v>
      </c>
      <c r="C5" s="30" t="s">
        <v>63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RANK(L5,$L$6:$L$7)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6">AVERAGE(N5:O5)</f>
        <v>0</v>
      </c>
      <c r="R5" s="25">
        <f t="shared" ref="R5" si="7">L5-Q5</f>
        <v>0</v>
      </c>
    </row>
    <row r="6" spans="1:18" s="12" customFormat="1" ht="36.9" customHeight="1" x14ac:dyDescent="0.3">
      <c r="A6" s="4">
        <v>3</v>
      </c>
      <c r="B6" s="30" t="s">
        <v>102</v>
      </c>
      <c r="C6" s="30" t="s">
        <v>101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RANK(L6,$L$6:$L$7)</f>
        <v>1</v>
      </c>
      <c r="N6" s="4">
        <f t="shared" ref="N6" si="8">MAX(D6:H6)</f>
        <v>0</v>
      </c>
      <c r="O6" s="4">
        <f t="shared" ref="O6" si="9">MIN(D6:H6)</f>
        <v>0</v>
      </c>
      <c r="P6" s="27">
        <f t="shared" ref="P6" si="10">SUM(I6-N6-O6)</f>
        <v>0</v>
      </c>
      <c r="Q6" s="27">
        <f>AVERAGE(N6:O6)</f>
        <v>0</v>
      </c>
      <c r="R6" s="24">
        <f>L6-Q6</f>
        <v>0</v>
      </c>
    </row>
    <row r="7" spans="1:18" s="12" customFormat="1" ht="36.9" customHeight="1" x14ac:dyDescent="0.3">
      <c r="A7" s="4">
        <v>4</v>
      </c>
      <c r="B7" s="30" t="s">
        <v>228</v>
      </c>
      <c r="C7" s="30" t="s">
        <v>36</v>
      </c>
      <c r="D7" s="4"/>
      <c r="E7" s="4"/>
      <c r="F7" s="4"/>
      <c r="G7" s="4"/>
      <c r="H7" s="4"/>
      <c r="I7" s="4">
        <f t="shared" ref="I7" si="11">SUM(D7:H7)</f>
        <v>0</v>
      </c>
      <c r="J7" s="4">
        <f t="shared" ref="J7" si="12">SUM(P7/3)</f>
        <v>0</v>
      </c>
      <c r="K7" s="4"/>
      <c r="L7" s="4">
        <f t="shared" ref="L7" si="13">SUM(J7:K7)</f>
        <v>0</v>
      </c>
      <c r="M7" s="4">
        <f>RANK(L7,$L$6:$L$7)</f>
        <v>1</v>
      </c>
      <c r="N7" s="4">
        <f>MAX(D7:H7)</f>
        <v>0</v>
      </c>
      <c r="O7" s="4">
        <f>MIN(D7:H7)</f>
        <v>0</v>
      </c>
      <c r="P7" s="27">
        <f>SUM(I7-N7-O7)</f>
        <v>0</v>
      </c>
      <c r="Q7" s="27">
        <f t="shared" ref="Q7" si="14">AVERAGE(N7:O7)</f>
        <v>0</v>
      </c>
      <c r="R7" s="25">
        <f t="shared" ref="R7" si="15">L7-Q7</f>
        <v>0</v>
      </c>
    </row>
    <row r="8" spans="1:18" s="12" customFormat="1" ht="36.9" customHeight="1" x14ac:dyDescent="0.3">
      <c r="A8" s="33" t="s">
        <v>229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2"/>
      <c r="Q8" s="2"/>
      <c r="R8" s="1"/>
    </row>
    <row r="9" spans="1:18" s="12" customFormat="1" ht="36.9" customHeight="1" x14ac:dyDescent="0.3">
      <c r="A9" s="13"/>
      <c r="B9" s="13"/>
      <c r="C9" s="35" t="s">
        <v>19</v>
      </c>
      <c r="D9" s="35"/>
      <c r="E9" s="35"/>
      <c r="F9" s="13"/>
      <c r="G9" s="13"/>
      <c r="H9" s="13"/>
      <c r="I9" s="13"/>
      <c r="J9" s="13"/>
      <c r="K9" s="13"/>
      <c r="L9" s="13"/>
      <c r="M9" s="13"/>
      <c r="N9" s="13"/>
      <c r="O9" s="13"/>
      <c r="P9" s="2"/>
      <c r="Q9" s="2"/>
      <c r="R9" s="1"/>
    </row>
    <row r="10" spans="1:18" s="12" customFormat="1" ht="36.9" customHeight="1" x14ac:dyDescent="0.3">
      <c r="A10" s="36" t="s">
        <v>22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  <row r="11" spans="1:18" s="12" customFormat="1" ht="36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2"/>
      <c r="Q11" s="2"/>
      <c r="R11" s="1"/>
    </row>
    <row r="12" spans="1:18" ht="28.5" customHeight="1" x14ac:dyDescent="0.3"/>
  </sheetData>
  <sortState xmlns:xlrd2="http://schemas.microsoft.com/office/spreadsheetml/2017/richdata2" ref="A4:C9">
    <sortCondition ref="A4:A9"/>
  </sortState>
  <mergeCells count="6">
    <mergeCell ref="N2:P2"/>
    <mergeCell ref="Q2:R2"/>
    <mergeCell ref="A8:O8"/>
    <mergeCell ref="C9:E9"/>
    <mergeCell ref="A10:R10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BS19"/>
  <sheetViews>
    <sheetView tabSelected="1" zoomScale="70" zoomScaleNormal="70" workbookViewId="0">
      <selection activeCell="U14" sqref="U14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77734375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109375" style="1" customWidth="1"/>
    <col min="16" max="16" width="9.88671875" style="2" customWidth="1"/>
    <col min="17" max="17" width="8.44140625" style="2" customWidth="1"/>
    <col min="18" max="18" width="13.44140625" style="1" customWidth="1"/>
    <col min="19" max="16384" width="9" style="1"/>
  </cols>
  <sheetData>
    <row r="1" spans="1:71" ht="24.6" customHeight="1" x14ac:dyDescent="0.3">
      <c r="A1" s="37" t="s">
        <v>273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  <c r="O1" s="22"/>
      <c r="P1" s="19"/>
      <c r="Q1" s="19"/>
      <c r="R1" s="22"/>
    </row>
    <row r="2" spans="1:71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2" t="s">
        <v>0</v>
      </c>
      <c r="O2" s="32"/>
      <c r="P2" s="32"/>
      <c r="Q2" s="32" t="s">
        <v>1</v>
      </c>
      <c r="R2" s="32"/>
    </row>
    <row r="3" spans="1:71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</v>
      </c>
      <c r="K3" s="5" t="s">
        <v>11</v>
      </c>
      <c r="L3" s="5" t="s">
        <v>12</v>
      </c>
      <c r="M3" s="4" t="s">
        <v>13</v>
      </c>
      <c r="N3" s="23" t="s">
        <v>14</v>
      </c>
      <c r="O3" s="23" t="s">
        <v>15</v>
      </c>
      <c r="P3" s="6" t="s">
        <v>16</v>
      </c>
      <c r="Q3" s="23" t="s">
        <v>17</v>
      </c>
      <c r="R3" s="26" t="s">
        <v>18</v>
      </c>
    </row>
    <row r="4" spans="1:71" ht="36.9" customHeight="1" x14ac:dyDescent="0.3">
      <c r="A4" s="4">
        <v>1</v>
      </c>
      <c r="B4" s="30" t="s">
        <v>236</v>
      </c>
      <c r="C4" s="30" t="s">
        <v>63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 t="shared" ref="N4" si="0">MAX(D4:H4)</f>
        <v>0</v>
      </c>
      <c r="O4" s="4">
        <f t="shared" ref="O4" si="1">MIN(D4:H4)</f>
        <v>0</v>
      </c>
      <c r="P4" s="27">
        <f t="shared" ref="P4" si="2">SUM(I4-N4-O4)</f>
        <v>0</v>
      </c>
      <c r="Q4" s="27">
        <f>AVERAGE(N4:O4)</f>
        <v>0</v>
      </c>
      <c r="R4" s="24">
        <f>L4-Q4</f>
        <v>0</v>
      </c>
      <c r="S4" s="10"/>
    </row>
    <row r="5" spans="1:71" s="21" customFormat="1" ht="36.9" customHeight="1" x14ac:dyDescent="0.3">
      <c r="A5" s="4">
        <v>2</v>
      </c>
      <c r="B5" s="30" t="s">
        <v>237</v>
      </c>
      <c r="C5" s="30" t="s">
        <v>46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" si="6">RANK(L5,$L$4:$L$8)</f>
        <v>1</v>
      </c>
      <c r="N5" s="4">
        <f>MAX(D5:H5)</f>
        <v>0</v>
      </c>
      <c r="O5" s="4">
        <f>MIN(D5:H5)</f>
        <v>0</v>
      </c>
      <c r="P5" s="27">
        <f>SUM(I5-N5-O5)</f>
        <v>0</v>
      </c>
      <c r="Q5" s="27">
        <f t="shared" ref="Q5" si="7">AVERAGE(N5:O5)</f>
        <v>0</v>
      </c>
      <c r="R5" s="25">
        <f t="shared" ref="R5" si="8">L5-Q5</f>
        <v>0</v>
      </c>
      <c r="S5" s="10"/>
      <c r="T5" s="47"/>
      <c r="U5" s="47"/>
      <c r="V5" s="47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</row>
    <row r="6" spans="1:71" s="21" customFormat="1" ht="36.9" customHeight="1" x14ac:dyDescent="0.3">
      <c r="A6" s="4">
        <v>3</v>
      </c>
      <c r="B6" s="30" t="s">
        <v>136</v>
      </c>
      <c r="C6" s="30" t="s">
        <v>101</v>
      </c>
      <c r="D6" s="4"/>
      <c r="E6" s="4"/>
      <c r="F6" s="4"/>
      <c r="G6" s="4"/>
      <c r="H6" s="4"/>
      <c r="I6" s="4">
        <f t="shared" ref="I6:I8" si="9">SUM(D6:H6)</f>
        <v>0</v>
      </c>
      <c r="J6" s="4">
        <f t="shared" ref="J6:J8" si="10">SUM(P6/3)</f>
        <v>0</v>
      </c>
      <c r="K6" s="4"/>
      <c r="L6" s="4">
        <f t="shared" ref="L6:L8" si="11">SUM(J6:K6)</f>
        <v>0</v>
      </c>
      <c r="M6" s="4">
        <f t="shared" ref="M6:M8" si="12">RANK(L6,$L$4:$L$8)</f>
        <v>1</v>
      </c>
      <c r="N6" s="4">
        <f t="shared" ref="N6:N9" si="13">MAX(D6:H6)</f>
        <v>0</v>
      </c>
      <c r="O6" s="4">
        <f t="shared" ref="O6:O9" si="14">MIN(D6:H6)</f>
        <v>0</v>
      </c>
      <c r="P6" s="27">
        <f t="shared" ref="P6:P9" si="15">SUM(I6-N6-O6)</f>
        <v>0</v>
      </c>
      <c r="Q6" s="27">
        <f t="shared" ref="Q6:Q8" si="16">AVERAGE(N6:O6)</f>
        <v>0</v>
      </c>
      <c r="R6" s="25">
        <f t="shared" ref="R6:R8" si="17">L6-Q6</f>
        <v>0</v>
      </c>
      <c r="S6" s="10"/>
      <c r="T6" s="47"/>
      <c r="U6" s="47"/>
      <c r="V6" s="47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</row>
    <row r="7" spans="1:71" s="21" customFormat="1" ht="36.9" customHeight="1" x14ac:dyDescent="0.3">
      <c r="A7" s="4">
        <v>4</v>
      </c>
      <c r="B7" s="30" t="s">
        <v>60</v>
      </c>
      <c r="C7" s="30" t="s">
        <v>61</v>
      </c>
      <c r="D7" s="4"/>
      <c r="E7" s="4"/>
      <c r="F7" s="4"/>
      <c r="G7" s="4"/>
      <c r="H7" s="4"/>
      <c r="I7" s="4">
        <f t="shared" si="9"/>
        <v>0</v>
      </c>
      <c r="J7" s="4">
        <f t="shared" si="10"/>
        <v>0</v>
      </c>
      <c r="K7" s="4"/>
      <c r="L7" s="4">
        <f t="shared" si="11"/>
        <v>0</v>
      </c>
      <c r="M7" s="4">
        <f t="shared" si="12"/>
        <v>1</v>
      </c>
      <c r="N7" s="4">
        <f t="shared" si="13"/>
        <v>0</v>
      </c>
      <c r="O7" s="4">
        <f t="shared" si="14"/>
        <v>0</v>
      </c>
      <c r="P7" s="27">
        <f t="shared" si="15"/>
        <v>0</v>
      </c>
      <c r="Q7" s="27">
        <f t="shared" si="16"/>
        <v>0</v>
      </c>
      <c r="R7" s="25">
        <f t="shared" si="17"/>
        <v>0</v>
      </c>
      <c r="S7" s="10"/>
      <c r="T7" s="47"/>
      <c r="U7" s="47"/>
      <c r="V7" s="47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</row>
    <row r="8" spans="1:71" s="21" customFormat="1" ht="36.9" customHeight="1" x14ac:dyDescent="0.3">
      <c r="A8" s="4">
        <v>5</v>
      </c>
      <c r="B8" s="30" t="s">
        <v>235</v>
      </c>
      <c r="C8" s="30" t="s">
        <v>63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12"/>
        <v>1</v>
      </c>
      <c r="N8" s="4">
        <f t="shared" si="13"/>
        <v>0</v>
      </c>
      <c r="O8" s="4">
        <f t="shared" si="14"/>
        <v>0</v>
      </c>
      <c r="P8" s="27">
        <f t="shared" si="15"/>
        <v>0</v>
      </c>
      <c r="Q8" s="27">
        <f t="shared" si="16"/>
        <v>0</v>
      </c>
      <c r="R8" s="25">
        <f t="shared" si="17"/>
        <v>0</v>
      </c>
      <c r="S8" s="10"/>
      <c r="T8" s="47"/>
      <c r="U8" s="47"/>
      <c r="V8" s="47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</row>
    <row r="9" spans="1:71" ht="36.9" customHeight="1" x14ac:dyDescent="0.3">
      <c r="A9" s="4">
        <v>6</v>
      </c>
      <c r="B9" s="30" t="s">
        <v>59</v>
      </c>
      <c r="C9" s="30" t="s">
        <v>36</v>
      </c>
      <c r="D9" s="4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>RANK(L9,$L$4:$L$8)</f>
        <v>1</v>
      </c>
      <c r="N9" s="4">
        <f t="shared" si="13"/>
        <v>0</v>
      </c>
      <c r="O9" s="4">
        <f t="shared" si="14"/>
        <v>0</v>
      </c>
      <c r="P9" s="27">
        <f t="shared" si="15"/>
        <v>0</v>
      </c>
      <c r="Q9" s="27">
        <f>AVERAGE(N9:O9)</f>
        <v>0</v>
      </c>
      <c r="R9" s="24">
        <f>L9-Q9</f>
        <v>0</v>
      </c>
      <c r="S9" s="10"/>
      <c r="T9" s="47"/>
      <c r="U9" s="47"/>
      <c r="V9" s="47"/>
    </row>
    <row r="10" spans="1:71" s="21" customFormat="1" ht="36.9" customHeight="1" x14ac:dyDescent="0.3">
      <c r="A10" s="4">
        <v>7</v>
      </c>
      <c r="B10" s="30" t="s">
        <v>230</v>
      </c>
      <c r="C10" s="30" t="s">
        <v>231</v>
      </c>
      <c r="D10" s="4"/>
      <c r="E10" s="4"/>
      <c r="F10" s="4"/>
      <c r="G10" s="4"/>
      <c r="H10" s="4"/>
      <c r="I10" s="4">
        <f t="shared" ref="I10:I13" si="18">SUM(D10:H10)</f>
        <v>0</v>
      </c>
      <c r="J10" s="4">
        <f t="shared" ref="J10:J13" si="19">SUM(P10/3)</f>
        <v>0</v>
      </c>
      <c r="K10" s="4"/>
      <c r="L10" s="4">
        <f t="shared" ref="L10:L13" si="20">SUM(J10:K10)</f>
        <v>0</v>
      </c>
      <c r="M10" s="4">
        <f t="shared" ref="M10:M13" si="21">RANK(L10,$L$4:$L$8)</f>
        <v>1</v>
      </c>
      <c r="N10" s="4">
        <f>MAX(D10:H10)</f>
        <v>0</v>
      </c>
      <c r="O10" s="4">
        <f>MIN(D10:H10)</f>
        <v>0</v>
      </c>
      <c r="P10" s="27">
        <f>SUM(I10-N10-O10)</f>
        <v>0</v>
      </c>
      <c r="Q10" s="27">
        <f t="shared" ref="Q10:Q13" si="22">AVERAGE(N10:O10)</f>
        <v>0</v>
      </c>
      <c r="R10" s="25">
        <f t="shared" ref="R10:R13" si="23">L10-Q10</f>
        <v>0</v>
      </c>
      <c r="S10" s="10"/>
      <c r="T10" s="47"/>
      <c r="U10" s="47"/>
      <c r="V10" s="47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pans="1:71" s="21" customFormat="1" ht="36.9" customHeight="1" x14ac:dyDescent="0.3">
      <c r="A11" s="4">
        <v>8</v>
      </c>
      <c r="B11" s="30" t="s">
        <v>232</v>
      </c>
      <c r="C11" s="30" t="s">
        <v>233</v>
      </c>
      <c r="D11" s="4"/>
      <c r="E11" s="4"/>
      <c r="F11" s="4"/>
      <c r="G11" s="4"/>
      <c r="H11" s="4"/>
      <c r="I11" s="4">
        <f t="shared" si="18"/>
        <v>0</v>
      </c>
      <c r="J11" s="4">
        <f t="shared" si="19"/>
        <v>0</v>
      </c>
      <c r="K11" s="4"/>
      <c r="L11" s="4">
        <f t="shared" si="20"/>
        <v>0</v>
      </c>
      <c r="M11" s="4">
        <f t="shared" si="21"/>
        <v>1</v>
      </c>
      <c r="N11" s="4">
        <f t="shared" ref="N11:N13" si="24">MAX(D11:H11)</f>
        <v>0</v>
      </c>
      <c r="O11" s="4">
        <f t="shared" ref="O11:O13" si="25">MIN(D11:H11)</f>
        <v>0</v>
      </c>
      <c r="P11" s="27">
        <f t="shared" ref="P11:P13" si="26">SUM(I11-N11-O11)</f>
        <v>0</v>
      </c>
      <c r="Q11" s="27">
        <f t="shared" si="22"/>
        <v>0</v>
      </c>
      <c r="R11" s="25">
        <f t="shared" si="23"/>
        <v>0</v>
      </c>
      <c r="S11" s="10"/>
      <c r="T11" s="47"/>
      <c r="U11" s="47"/>
      <c r="V11" s="47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</row>
    <row r="12" spans="1:71" s="21" customFormat="1" ht="36.9" customHeight="1" x14ac:dyDescent="0.3">
      <c r="A12" s="4">
        <v>9</v>
      </c>
      <c r="B12" s="30" t="s">
        <v>234</v>
      </c>
      <c r="C12" s="30" t="s">
        <v>101</v>
      </c>
      <c r="D12" s="4"/>
      <c r="E12" s="4"/>
      <c r="F12" s="4"/>
      <c r="G12" s="4"/>
      <c r="H12" s="4"/>
      <c r="I12" s="4">
        <f t="shared" si="18"/>
        <v>0</v>
      </c>
      <c r="J12" s="4">
        <f t="shared" si="19"/>
        <v>0</v>
      </c>
      <c r="K12" s="4"/>
      <c r="L12" s="4">
        <f t="shared" si="20"/>
        <v>0</v>
      </c>
      <c r="M12" s="4">
        <f t="shared" si="21"/>
        <v>1</v>
      </c>
      <c r="N12" s="4">
        <f t="shared" si="24"/>
        <v>0</v>
      </c>
      <c r="O12" s="4">
        <f t="shared" si="25"/>
        <v>0</v>
      </c>
      <c r="P12" s="27">
        <f t="shared" si="26"/>
        <v>0</v>
      </c>
      <c r="Q12" s="27">
        <f t="shared" si="22"/>
        <v>0</v>
      </c>
      <c r="R12" s="25">
        <f t="shared" si="23"/>
        <v>0</v>
      </c>
      <c r="S12" s="10"/>
      <c r="T12" s="47"/>
      <c r="U12" s="47"/>
      <c r="V12" s="47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</row>
    <row r="13" spans="1:71" s="21" customFormat="1" ht="36.9" customHeight="1" x14ac:dyDescent="0.3">
      <c r="A13" s="4">
        <v>10</v>
      </c>
      <c r="B13" s="30" t="s">
        <v>62</v>
      </c>
      <c r="C13" s="30" t="s">
        <v>63</v>
      </c>
      <c r="D13" s="4"/>
      <c r="E13" s="4"/>
      <c r="F13" s="4"/>
      <c r="G13" s="4"/>
      <c r="H13" s="4"/>
      <c r="I13" s="4">
        <f t="shared" si="18"/>
        <v>0</v>
      </c>
      <c r="J13" s="4">
        <f t="shared" si="19"/>
        <v>0</v>
      </c>
      <c r="K13" s="4"/>
      <c r="L13" s="4">
        <f t="shared" si="20"/>
        <v>0</v>
      </c>
      <c r="M13" s="4">
        <f t="shared" si="21"/>
        <v>1</v>
      </c>
      <c r="N13" s="4">
        <f t="shared" si="24"/>
        <v>0</v>
      </c>
      <c r="O13" s="4">
        <f t="shared" si="25"/>
        <v>0</v>
      </c>
      <c r="P13" s="27">
        <f t="shared" si="26"/>
        <v>0</v>
      </c>
      <c r="Q13" s="27">
        <f t="shared" si="22"/>
        <v>0</v>
      </c>
      <c r="R13" s="25">
        <f t="shared" si="23"/>
        <v>0</v>
      </c>
      <c r="S13" s="10"/>
      <c r="T13" s="47"/>
      <c r="U13" s="47"/>
      <c r="V13" s="47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</row>
    <row r="14" spans="1:71" ht="36.9" customHeight="1" x14ac:dyDescent="0.3">
      <c r="A14" s="46" t="s">
        <v>238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R14" s="11"/>
    </row>
    <row r="15" spans="1:71" ht="36.9" customHeight="1" x14ac:dyDescent="0.3">
      <c r="C15" s="35" t="s">
        <v>19</v>
      </c>
      <c r="D15" s="35"/>
      <c r="E15" s="35"/>
    </row>
    <row r="16" spans="1:71" ht="36.9" customHeight="1" x14ac:dyDescent="0.3">
      <c r="A16" s="36" t="s">
        <v>22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</row>
    <row r="17" ht="36" customHeight="1" x14ac:dyDescent="0.3"/>
    <row r="18" ht="36" customHeight="1" x14ac:dyDescent="0.3"/>
    <row r="19" ht="36" customHeight="1" x14ac:dyDescent="0.3"/>
  </sheetData>
  <mergeCells count="6">
    <mergeCell ref="N2:P2"/>
    <mergeCell ref="Q2:R2"/>
    <mergeCell ref="A14:O14"/>
    <mergeCell ref="C15:E15"/>
    <mergeCell ref="A16:R16"/>
    <mergeCell ref="A1:M2"/>
  </mergeCells>
  <phoneticPr fontId="10" type="noConversion"/>
  <pageMargins left="0.45" right="0.26874999999999999" top="0.57916666666666705" bottom="0.53888888888888897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1小低女 長拳</vt:lpstr>
      <vt:lpstr>2小低男 長拳</vt:lpstr>
      <vt:lpstr>3小高女 長拳</vt:lpstr>
      <vt:lpstr>4小高男 長拳</vt:lpstr>
      <vt:lpstr>5國女 長拳</vt:lpstr>
      <vt:lpstr>6國男 長拳</vt:lpstr>
      <vt:lpstr>7社女 長拳</vt:lpstr>
      <vt:lpstr>8國女 南拳</vt:lpstr>
      <vt:lpstr>9國男 南拳</vt:lpstr>
      <vt:lpstr>10小高女 太極拳</vt:lpstr>
      <vt:lpstr>11小高男 太極拳</vt:lpstr>
      <vt:lpstr>12國女 太極拳</vt:lpstr>
      <vt:lpstr>13國男 太極拳</vt:lpstr>
      <vt:lpstr>14小高女 雙兵器</vt:lpstr>
      <vt:lpstr>15小高男 雙兵器</vt:lpstr>
      <vt:lpstr>16 國女 雙兵器</vt:lpstr>
      <vt:lpstr>17國男 雙兵器</vt:lpstr>
      <vt:lpstr>18小高男 槍</vt:lpstr>
      <vt:lpstr>19國男 北拳</vt:lpstr>
      <vt:lpstr>20國女 北拳</vt:lpstr>
      <vt:lpstr>21社女 北拳</vt:lpstr>
      <vt:lpstr>22小高男 北拳</vt:lpstr>
      <vt:lpstr>23小高女 北拳</vt:lpstr>
      <vt:lpstr>24小低男 北拳</vt:lpstr>
      <vt:lpstr>25小低女 北拳</vt:lpstr>
      <vt:lpstr>26國男 南棍</vt:lpstr>
      <vt:lpstr>27小高女 棍</vt:lpstr>
      <vt:lpstr>28小高男 棍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珮宣 王</cp:lastModifiedBy>
  <cp:lastPrinted>2024-04-11T08:10:28Z</cp:lastPrinted>
  <dcterms:created xsi:type="dcterms:W3CDTF">2017-10-16T13:29:00Z</dcterms:created>
  <dcterms:modified xsi:type="dcterms:W3CDTF">2026-04-05T14:26:13Z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1028-9.1.0.4940</vt:lpwstr>
  </property>
</Properties>
</file>