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d64cc51a3f725da/桌面/115春季縣長盃/"/>
    </mc:Choice>
  </mc:AlternateContent>
  <xr:revisionPtr revIDLastSave="698" documentId="13_ncr:1_{FCBB9221-0075-4283-AF47-C41EDCF578FC}" xr6:coauthVersionLast="47" xr6:coauthVersionMax="47" xr10:uidLastSave="{8FECA237-9B84-44E1-BFB5-CBF107CCFC15}"/>
  <bookViews>
    <workbookView xWindow="43095" yWindow="0" windowWidth="14610" windowHeight="15585" tabRatio="939" firstSheet="14" activeTab="18" xr2:uid="{00000000-000D-0000-FFFF-FFFF00000000}"/>
  </bookViews>
  <sheets>
    <sheet name="29國男 羅漢化技" sheetId="22" r:id="rId1"/>
    <sheet name="30國女 羅漢化技" sheetId="24" r:id="rId2"/>
    <sheet name="31小高男 羅漢化技" sheetId="30" r:id="rId3"/>
    <sheet name="32小高女 羅漢化技" sheetId="29" r:id="rId4"/>
    <sheet name="33小低男 羅漢化技" sheetId="59" r:id="rId5"/>
    <sheet name="34小高男 福建南拳" sheetId="31" r:id="rId6"/>
    <sheet name="35小高女 福建南拳" sheetId="27" r:id="rId7"/>
    <sheet name="36小低男 福建南拳" sheetId="33" r:id="rId8"/>
    <sheet name="37小低女 福建南拳" sheetId="26" r:id="rId9"/>
    <sheet name="38小高男 廣東南拳" sheetId="32" r:id="rId10"/>
    <sheet name="39小高女 廣東南拳" sheetId="34" r:id="rId11"/>
    <sheet name="40小低男 廣東南拳" sheetId="41" r:id="rId12"/>
    <sheet name="41小高男 功夫扇" sheetId="39" r:id="rId13"/>
    <sheet name="42小高女 功夫扇" sheetId="42" r:id="rId14"/>
    <sheet name="43小低女 功夫扇" sheetId="35" r:id="rId15"/>
    <sheet name="44國女 奇門兵器" sheetId="38" r:id="rId16"/>
    <sheet name="45國男 奇門兵器" sheetId="37" r:id="rId17"/>
    <sheet name="46小高男 奇門兵器" sheetId="36" r:id="rId18"/>
    <sheet name="47小低男 奇門兵器" sheetId="43" r:id="rId1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8" i="43" l="1"/>
  <c r="P18" i="43" s="1"/>
  <c r="J18" i="43" s="1"/>
  <c r="L18" i="43" s="1"/>
  <c r="N18" i="43"/>
  <c r="Q18" i="43" s="1"/>
  <c r="O18" i="43"/>
  <c r="I19" i="43"/>
  <c r="N19" i="43"/>
  <c r="O19" i="43"/>
  <c r="P19" i="43"/>
  <c r="J19" i="43" s="1"/>
  <c r="L19" i="43" s="1"/>
  <c r="Q19" i="43"/>
  <c r="I7" i="43"/>
  <c r="N7" i="43"/>
  <c r="O7" i="43"/>
  <c r="I8" i="43"/>
  <c r="N8" i="43"/>
  <c r="O8" i="43"/>
  <c r="I9" i="43"/>
  <c r="N9" i="43"/>
  <c r="O9" i="43"/>
  <c r="Q9" i="43" s="1"/>
  <c r="I10" i="43"/>
  <c r="N10" i="43"/>
  <c r="O10" i="43"/>
  <c r="I11" i="43"/>
  <c r="N11" i="43"/>
  <c r="O11" i="43"/>
  <c r="I12" i="43"/>
  <c r="N12" i="43"/>
  <c r="O12" i="43"/>
  <c r="I13" i="43"/>
  <c r="N13" i="43"/>
  <c r="O13" i="43"/>
  <c r="I14" i="43"/>
  <c r="N14" i="43"/>
  <c r="O14" i="43"/>
  <c r="Q14" i="43"/>
  <c r="I15" i="43"/>
  <c r="N15" i="43"/>
  <c r="O15" i="43"/>
  <c r="I16" i="43"/>
  <c r="N16" i="43"/>
  <c r="O16" i="43"/>
  <c r="Q16" i="43"/>
  <c r="I17" i="43"/>
  <c r="N17" i="43"/>
  <c r="O17" i="43"/>
  <c r="I10" i="36"/>
  <c r="N10" i="36"/>
  <c r="O10" i="36"/>
  <c r="I11" i="36"/>
  <c r="N11" i="36"/>
  <c r="O11" i="36"/>
  <c r="Q11" i="36" s="1"/>
  <c r="I12" i="36"/>
  <c r="N12" i="36"/>
  <c r="O12" i="36"/>
  <c r="I6" i="37"/>
  <c r="P6" i="37" s="1"/>
  <c r="J6" i="37" s="1"/>
  <c r="L6" i="37" s="1"/>
  <c r="N6" i="37"/>
  <c r="Q6" i="37" s="1"/>
  <c r="O6" i="37"/>
  <c r="I7" i="37"/>
  <c r="N7" i="37"/>
  <c r="P7" i="37" s="1"/>
  <c r="J7" i="37" s="1"/>
  <c r="L7" i="37" s="1"/>
  <c r="O7" i="37"/>
  <c r="Q7" i="37"/>
  <c r="I8" i="37"/>
  <c r="N8" i="37"/>
  <c r="O8" i="37"/>
  <c r="P8" i="37"/>
  <c r="J8" i="37" s="1"/>
  <c r="L8" i="37" s="1"/>
  <c r="Q8" i="37"/>
  <c r="I9" i="37"/>
  <c r="N9" i="37"/>
  <c r="O9" i="37"/>
  <c r="P9" i="37" s="1"/>
  <c r="J9" i="37" s="1"/>
  <c r="L9" i="37" s="1"/>
  <c r="Q9" i="37"/>
  <c r="I7" i="38"/>
  <c r="P7" i="38" s="1"/>
  <c r="J7" i="38" s="1"/>
  <c r="L7" i="38" s="1"/>
  <c r="N7" i="38"/>
  <c r="Q7" i="38" s="1"/>
  <c r="O7" i="38"/>
  <c r="I8" i="38"/>
  <c r="N8" i="38"/>
  <c r="O8" i="38"/>
  <c r="P8" i="38"/>
  <c r="J8" i="38" s="1"/>
  <c r="L8" i="38" s="1"/>
  <c r="Q8" i="38"/>
  <c r="I11" i="35"/>
  <c r="N11" i="35"/>
  <c r="O11" i="35"/>
  <c r="I12" i="35"/>
  <c r="N12" i="35"/>
  <c r="O12" i="35"/>
  <c r="I13" i="35"/>
  <c r="N13" i="35"/>
  <c r="O13" i="35"/>
  <c r="I15" i="42"/>
  <c r="N15" i="42"/>
  <c r="O15" i="42"/>
  <c r="Q15" i="42" s="1"/>
  <c r="I16" i="42"/>
  <c r="N16" i="42"/>
  <c r="O16" i="42"/>
  <c r="I17" i="42"/>
  <c r="N17" i="42"/>
  <c r="O17" i="42"/>
  <c r="I7" i="42"/>
  <c r="N7" i="42"/>
  <c r="O7" i="42"/>
  <c r="I8" i="42"/>
  <c r="N8" i="42"/>
  <c r="O8" i="42"/>
  <c r="Q8" i="42" s="1"/>
  <c r="I9" i="42"/>
  <c r="P9" i="42" s="1"/>
  <c r="J9" i="42" s="1"/>
  <c r="L9" i="42" s="1"/>
  <c r="N9" i="42"/>
  <c r="O9" i="42"/>
  <c r="I10" i="42"/>
  <c r="N10" i="42"/>
  <c r="O10" i="42"/>
  <c r="I11" i="42"/>
  <c r="N11" i="42"/>
  <c r="O11" i="42"/>
  <c r="I12" i="42"/>
  <c r="N12" i="42"/>
  <c r="O12" i="42"/>
  <c r="P12" i="42" s="1"/>
  <c r="J12" i="42" s="1"/>
  <c r="L12" i="42" s="1"/>
  <c r="I13" i="42"/>
  <c r="N13" i="42"/>
  <c r="O13" i="42"/>
  <c r="I14" i="42"/>
  <c r="N14" i="42"/>
  <c r="O14" i="42"/>
  <c r="Q14" i="42"/>
  <c r="I14" i="39"/>
  <c r="N14" i="39"/>
  <c r="O14" i="39"/>
  <c r="I8" i="39"/>
  <c r="N8" i="39"/>
  <c r="O8" i="39"/>
  <c r="I9" i="39"/>
  <c r="N9" i="39"/>
  <c r="O9" i="39"/>
  <c r="I10" i="39"/>
  <c r="N10" i="39"/>
  <c r="O10" i="39"/>
  <c r="I11" i="39"/>
  <c r="N11" i="39"/>
  <c r="O11" i="39"/>
  <c r="P11" i="39" s="1"/>
  <c r="J11" i="39" s="1"/>
  <c r="L11" i="39" s="1"/>
  <c r="Q11" i="39"/>
  <c r="I12" i="39"/>
  <c r="N12" i="39"/>
  <c r="O12" i="39"/>
  <c r="Q12" i="39"/>
  <c r="I13" i="39"/>
  <c r="N13" i="39"/>
  <c r="O13" i="39"/>
  <c r="I6" i="34"/>
  <c r="P6" i="34" s="1"/>
  <c r="J6" i="34" s="1"/>
  <c r="L6" i="34" s="1"/>
  <c r="N6" i="34"/>
  <c r="Q6" i="34" s="1"/>
  <c r="O6" i="34"/>
  <c r="I7" i="34"/>
  <c r="N7" i="34"/>
  <c r="P7" i="34" s="1"/>
  <c r="J7" i="34" s="1"/>
  <c r="L7" i="34" s="1"/>
  <c r="O7" i="34"/>
  <c r="Q7" i="34"/>
  <c r="I7" i="32"/>
  <c r="N7" i="32"/>
  <c r="P7" i="32" s="1"/>
  <c r="J7" i="32" s="1"/>
  <c r="L7" i="32" s="1"/>
  <c r="O7" i="32"/>
  <c r="Q7" i="32"/>
  <c r="O9" i="59"/>
  <c r="N9" i="59"/>
  <c r="I9" i="59"/>
  <c r="O8" i="59"/>
  <c r="N8" i="59"/>
  <c r="I8" i="59"/>
  <c r="O7" i="59"/>
  <c r="N7" i="59"/>
  <c r="Q7" i="59" s="1"/>
  <c r="I7" i="59"/>
  <c r="P7" i="59" s="1"/>
  <c r="J7" i="59" s="1"/>
  <c r="L7" i="59" s="1"/>
  <c r="O6" i="59"/>
  <c r="N6" i="59"/>
  <c r="I6" i="59"/>
  <c r="O5" i="59"/>
  <c r="N5" i="59"/>
  <c r="I5" i="59"/>
  <c r="O4" i="59"/>
  <c r="N4" i="59"/>
  <c r="Q4" i="59" s="1"/>
  <c r="I4" i="59"/>
  <c r="P4" i="59" s="1"/>
  <c r="J4" i="59" s="1"/>
  <c r="L4" i="59" s="1"/>
  <c r="I18" i="26"/>
  <c r="N18" i="26"/>
  <c r="P18" i="26" s="1"/>
  <c r="J18" i="26" s="1"/>
  <c r="L18" i="26" s="1"/>
  <c r="O18" i="26"/>
  <c r="Q18" i="26"/>
  <c r="I19" i="26"/>
  <c r="N19" i="26"/>
  <c r="O19" i="26"/>
  <c r="P19" i="26"/>
  <c r="J19" i="26" s="1"/>
  <c r="L19" i="26" s="1"/>
  <c r="Q19" i="26"/>
  <c r="I6" i="26"/>
  <c r="N6" i="26"/>
  <c r="P6" i="26" s="1"/>
  <c r="J6" i="26" s="1"/>
  <c r="L6" i="26" s="1"/>
  <c r="O6" i="26"/>
  <c r="Q6" i="26"/>
  <c r="I7" i="26"/>
  <c r="N7" i="26"/>
  <c r="O7" i="26"/>
  <c r="Q7" i="26" s="1"/>
  <c r="I8" i="26"/>
  <c r="N8" i="26"/>
  <c r="O8" i="26"/>
  <c r="Q8" i="26" s="1"/>
  <c r="I9" i="26"/>
  <c r="N9" i="26"/>
  <c r="O9" i="26"/>
  <c r="I10" i="26"/>
  <c r="N10" i="26"/>
  <c r="O10" i="26"/>
  <c r="I11" i="26"/>
  <c r="N11" i="26"/>
  <c r="O11" i="26"/>
  <c r="I12" i="26"/>
  <c r="N12" i="26"/>
  <c r="Q12" i="26" s="1"/>
  <c r="O12" i="26"/>
  <c r="P12" i="26"/>
  <c r="J12" i="26" s="1"/>
  <c r="L12" i="26" s="1"/>
  <c r="I13" i="26"/>
  <c r="N13" i="26"/>
  <c r="O13" i="26"/>
  <c r="I14" i="26"/>
  <c r="N14" i="26"/>
  <c r="Q14" i="26" s="1"/>
  <c r="O14" i="26"/>
  <c r="P14" i="26" s="1"/>
  <c r="J14" i="26" s="1"/>
  <c r="L14" i="26" s="1"/>
  <c r="I15" i="26"/>
  <c r="N15" i="26"/>
  <c r="O15" i="26"/>
  <c r="P15" i="26"/>
  <c r="J15" i="26" s="1"/>
  <c r="L15" i="26" s="1"/>
  <c r="Q15" i="26"/>
  <c r="I16" i="26"/>
  <c r="N16" i="26"/>
  <c r="O16" i="26"/>
  <c r="Q16" i="26" s="1"/>
  <c r="I17" i="26"/>
  <c r="N17" i="26"/>
  <c r="O17" i="26"/>
  <c r="Q17" i="26"/>
  <c r="I10" i="33"/>
  <c r="P10" i="33" s="1"/>
  <c r="J10" i="33" s="1"/>
  <c r="L10" i="33" s="1"/>
  <c r="N10" i="33"/>
  <c r="Q10" i="33" s="1"/>
  <c r="O10" i="33"/>
  <c r="I11" i="33"/>
  <c r="N11" i="33"/>
  <c r="O11" i="33"/>
  <c r="P11" i="33"/>
  <c r="J11" i="33" s="1"/>
  <c r="L11" i="33" s="1"/>
  <c r="Q11" i="33"/>
  <c r="I12" i="33"/>
  <c r="P12" i="33" s="1"/>
  <c r="J12" i="33" s="1"/>
  <c r="L12" i="33" s="1"/>
  <c r="N12" i="33"/>
  <c r="O12" i="33"/>
  <c r="Q12" i="33" s="1"/>
  <c r="I13" i="33"/>
  <c r="P13" i="33" s="1"/>
  <c r="J13" i="33" s="1"/>
  <c r="L13" i="33" s="1"/>
  <c r="N13" i="33"/>
  <c r="O13" i="33"/>
  <c r="Q13" i="33"/>
  <c r="I14" i="33"/>
  <c r="P14" i="33" s="1"/>
  <c r="J14" i="33" s="1"/>
  <c r="L14" i="33" s="1"/>
  <c r="N14" i="33"/>
  <c r="O14" i="33"/>
  <c r="Q14" i="33"/>
  <c r="I15" i="33"/>
  <c r="N15" i="33"/>
  <c r="O15" i="33"/>
  <c r="P15" i="33" s="1"/>
  <c r="J15" i="33" s="1"/>
  <c r="L15" i="33" s="1"/>
  <c r="Q15" i="33"/>
  <c r="I7" i="27"/>
  <c r="N7" i="27"/>
  <c r="P7" i="27" s="1"/>
  <c r="J7" i="27" s="1"/>
  <c r="L7" i="27" s="1"/>
  <c r="O7" i="27"/>
  <c r="Q7" i="27" s="1"/>
  <c r="I8" i="27"/>
  <c r="N8" i="27"/>
  <c r="O8" i="27"/>
  <c r="I9" i="27"/>
  <c r="N9" i="27"/>
  <c r="P9" i="27" s="1"/>
  <c r="J9" i="27" s="1"/>
  <c r="L9" i="27" s="1"/>
  <c r="O9" i="27"/>
  <c r="Q9" i="27"/>
  <c r="I10" i="27"/>
  <c r="N10" i="27"/>
  <c r="O10" i="27"/>
  <c r="Q10" i="27"/>
  <c r="I11" i="27"/>
  <c r="P11" i="27" s="1"/>
  <c r="J11" i="27" s="1"/>
  <c r="L11" i="27" s="1"/>
  <c r="N11" i="27"/>
  <c r="O11" i="27"/>
  <c r="I12" i="27"/>
  <c r="N12" i="27"/>
  <c r="O12" i="27"/>
  <c r="I13" i="27"/>
  <c r="N13" i="27"/>
  <c r="O13" i="27"/>
  <c r="I14" i="27"/>
  <c r="N14" i="27"/>
  <c r="O14" i="27"/>
  <c r="P14" i="27"/>
  <c r="J14" i="27" s="1"/>
  <c r="L14" i="27" s="1"/>
  <c r="Q14" i="27"/>
  <c r="I15" i="27"/>
  <c r="N15" i="27"/>
  <c r="O15" i="27"/>
  <c r="Q15" i="27"/>
  <c r="I16" i="27"/>
  <c r="N16" i="27"/>
  <c r="Q16" i="27" s="1"/>
  <c r="O16" i="27"/>
  <c r="I17" i="27"/>
  <c r="N17" i="27"/>
  <c r="O17" i="27"/>
  <c r="I18" i="27"/>
  <c r="N18" i="27"/>
  <c r="O18" i="27"/>
  <c r="P18" i="27"/>
  <c r="J18" i="27" s="1"/>
  <c r="L18" i="27" s="1"/>
  <c r="Q18" i="27"/>
  <c r="I19" i="27"/>
  <c r="N19" i="27"/>
  <c r="O19" i="27"/>
  <c r="P19" i="27"/>
  <c r="J19" i="27" s="1"/>
  <c r="L19" i="27" s="1"/>
  <c r="Q19" i="27"/>
  <c r="I20" i="27"/>
  <c r="N20" i="27"/>
  <c r="O20" i="27"/>
  <c r="I21" i="27"/>
  <c r="N21" i="27"/>
  <c r="O21" i="27"/>
  <c r="I22" i="27"/>
  <c r="N22" i="27"/>
  <c r="Q22" i="27" s="1"/>
  <c r="O22" i="27"/>
  <c r="P22" i="27"/>
  <c r="J22" i="27" s="1"/>
  <c r="L22" i="27" s="1"/>
  <c r="I26" i="31"/>
  <c r="N26" i="31"/>
  <c r="O26" i="31"/>
  <c r="I27" i="31"/>
  <c r="N27" i="31"/>
  <c r="O27" i="31"/>
  <c r="Q27" i="31"/>
  <c r="I20" i="31"/>
  <c r="N20" i="31"/>
  <c r="O20" i="31"/>
  <c r="I21" i="31"/>
  <c r="N21" i="31"/>
  <c r="Q21" i="31" s="1"/>
  <c r="O21" i="31"/>
  <c r="I22" i="31"/>
  <c r="N22" i="31"/>
  <c r="O22" i="31"/>
  <c r="P22" i="31"/>
  <c r="J22" i="31" s="1"/>
  <c r="L22" i="31" s="1"/>
  <c r="I23" i="31"/>
  <c r="P23" i="31" s="1"/>
  <c r="J23" i="31" s="1"/>
  <c r="L23" i="31" s="1"/>
  <c r="N23" i="31"/>
  <c r="O23" i="31"/>
  <c r="I24" i="31"/>
  <c r="N24" i="31"/>
  <c r="O24" i="31"/>
  <c r="I25" i="31"/>
  <c r="N25" i="31"/>
  <c r="O25" i="31"/>
  <c r="I14" i="31"/>
  <c r="N14" i="31"/>
  <c r="O14" i="31"/>
  <c r="Q14" i="31" s="1"/>
  <c r="I15" i="31"/>
  <c r="N15" i="31"/>
  <c r="O15" i="31"/>
  <c r="I16" i="31"/>
  <c r="N16" i="31"/>
  <c r="O16" i="31"/>
  <c r="I17" i="31"/>
  <c r="N17" i="31"/>
  <c r="O17" i="31"/>
  <c r="Q17" i="31"/>
  <c r="I18" i="31"/>
  <c r="N18" i="31"/>
  <c r="O18" i="31"/>
  <c r="I19" i="31"/>
  <c r="N19" i="31"/>
  <c r="O19" i="31"/>
  <c r="Q19" i="31" s="1"/>
  <c r="I6" i="31"/>
  <c r="N6" i="31"/>
  <c r="O6" i="31"/>
  <c r="I7" i="31"/>
  <c r="N7" i="31"/>
  <c r="O7" i="31"/>
  <c r="Q7" i="31" s="1"/>
  <c r="I8" i="31"/>
  <c r="N8" i="31"/>
  <c r="O8" i="31"/>
  <c r="I9" i="31"/>
  <c r="N9" i="31"/>
  <c r="O9" i="31"/>
  <c r="I10" i="31"/>
  <c r="N10" i="31"/>
  <c r="O10" i="31"/>
  <c r="I11" i="31"/>
  <c r="N11" i="31"/>
  <c r="O11" i="31"/>
  <c r="I12" i="31"/>
  <c r="N12" i="31"/>
  <c r="O12" i="31"/>
  <c r="I13" i="31"/>
  <c r="N13" i="31"/>
  <c r="O13" i="31"/>
  <c r="I14" i="29"/>
  <c r="N14" i="29"/>
  <c r="O14" i="29"/>
  <c r="I6" i="29"/>
  <c r="N6" i="29"/>
  <c r="O6" i="29"/>
  <c r="I7" i="29"/>
  <c r="P7" i="29" s="1"/>
  <c r="J7" i="29" s="1"/>
  <c r="L7" i="29" s="1"/>
  <c r="N7" i="29"/>
  <c r="Q7" i="29" s="1"/>
  <c r="O7" i="29"/>
  <c r="I8" i="29"/>
  <c r="N8" i="29"/>
  <c r="O8" i="29"/>
  <c r="Q8" i="29"/>
  <c r="I9" i="29"/>
  <c r="P9" i="29" s="1"/>
  <c r="J9" i="29" s="1"/>
  <c r="L9" i="29" s="1"/>
  <c r="N9" i="29"/>
  <c r="Q9" i="29" s="1"/>
  <c r="O9" i="29"/>
  <c r="I10" i="29"/>
  <c r="N10" i="29"/>
  <c r="O10" i="29"/>
  <c r="I11" i="29"/>
  <c r="N11" i="29"/>
  <c r="O11" i="29"/>
  <c r="Q11" i="29" s="1"/>
  <c r="I12" i="29"/>
  <c r="P12" i="29" s="1"/>
  <c r="J12" i="29" s="1"/>
  <c r="L12" i="29" s="1"/>
  <c r="N12" i="29"/>
  <c r="O12" i="29"/>
  <c r="Q12" i="29"/>
  <c r="I13" i="29"/>
  <c r="N13" i="29"/>
  <c r="O13" i="29"/>
  <c r="Q13" i="29" s="1"/>
  <c r="I14" i="30"/>
  <c r="N14" i="30"/>
  <c r="O14" i="30"/>
  <c r="Q14" i="30" s="1"/>
  <c r="I15" i="30"/>
  <c r="N15" i="30"/>
  <c r="O15" i="30"/>
  <c r="P15" i="30"/>
  <c r="J15" i="30" s="1"/>
  <c r="L15" i="30" s="1"/>
  <c r="Q15" i="30"/>
  <c r="I16" i="30"/>
  <c r="N16" i="30"/>
  <c r="Q16" i="30" s="1"/>
  <c r="O16" i="30"/>
  <c r="P16" i="30" s="1"/>
  <c r="J16" i="30" s="1"/>
  <c r="L16" i="30" s="1"/>
  <c r="I17" i="30"/>
  <c r="N17" i="30"/>
  <c r="O17" i="30"/>
  <c r="Q17" i="30" s="1"/>
  <c r="I8" i="30"/>
  <c r="N8" i="30"/>
  <c r="O8" i="30"/>
  <c r="P8" i="30"/>
  <c r="J8" i="30" s="1"/>
  <c r="L8" i="30" s="1"/>
  <c r="I9" i="30"/>
  <c r="N9" i="30"/>
  <c r="Q9" i="30" s="1"/>
  <c r="O9" i="30"/>
  <c r="I10" i="30"/>
  <c r="N10" i="30"/>
  <c r="Q10" i="30" s="1"/>
  <c r="O10" i="30"/>
  <c r="I11" i="30"/>
  <c r="N11" i="30"/>
  <c r="O11" i="30"/>
  <c r="I12" i="30"/>
  <c r="N12" i="30"/>
  <c r="O12" i="30"/>
  <c r="I13" i="30"/>
  <c r="N13" i="30"/>
  <c r="O13" i="30"/>
  <c r="P13" i="30"/>
  <c r="J13" i="30" s="1"/>
  <c r="L13" i="30" s="1"/>
  <c r="I4" i="38"/>
  <c r="M19" i="43" l="1"/>
  <c r="R19" i="43"/>
  <c r="R18" i="43"/>
  <c r="M18" i="43"/>
  <c r="P17" i="43"/>
  <c r="J17" i="43" s="1"/>
  <c r="L17" i="43" s="1"/>
  <c r="P16" i="43"/>
  <c r="J16" i="43" s="1"/>
  <c r="L16" i="43" s="1"/>
  <c r="P14" i="43"/>
  <c r="J14" i="43" s="1"/>
  <c r="L14" i="43" s="1"/>
  <c r="R14" i="43" s="1"/>
  <c r="P13" i="43"/>
  <c r="J13" i="43" s="1"/>
  <c r="L13" i="43" s="1"/>
  <c r="Q17" i="43"/>
  <c r="Q13" i="43"/>
  <c r="P8" i="43"/>
  <c r="J8" i="43" s="1"/>
  <c r="L8" i="43" s="1"/>
  <c r="R8" i="43" s="1"/>
  <c r="Q12" i="42"/>
  <c r="Q10" i="42"/>
  <c r="Q9" i="42"/>
  <c r="P15" i="42"/>
  <c r="J15" i="42" s="1"/>
  <c r="L15" i="42" s="1"/>
  <c r="P8" i="59"/>
  <c r="J8" i="59" s="1"/>
  <c r="L8" i="59" s="1"/>
  <c r="Q8" i="59"/>
  <c r="P9" i="59"/>
  <c r="J9" i="59" s="1"/>
  <c r="L9" i="59" s="1"/>
  <c r="Q9" i="59"/>
  <c r="P5" i="59"/>
  <c r="J5" i="59" s="1"/>
  <c r="L5" i="59" s="1"/>
  <c r="R5" i="59" s="1"/>
  <c r="Q5" i="59"/>
  <c r="P6" i="59"/>
  <c r="J6" i="59" s="1"/>
  <c r="L6" i="59" s="1"/>
  <c r="R6" i="59" s="1"/>
  <c r="Q6" i="59"/>
  <c r="P9" i="43"/>
  <c r="J9" i="43" s="1"/>
  <c r="L9" i="43" s="1"/>
  <c r="R9" i="43" s="1"/>
  <c r="P7" i="43"/>
  <c r="J7" i="43" s="1"/>
  <c r="L7" i="43" s="1"/>
  <c r="Q7" i="43"/>
  <c r="Q8" i="43"/>
  <c r="P15" i="43"/>
  <c r="J15" i="43" s="1"/>
  <c r="L15" i="43" s="1"/>
  <c r="Q15" i="43"/>
  <c r="Q10" i="43"/>
  <c r="P10" i="43"/>
  <c r="J10" i="43" s="1"/>
  <c r="L10" i="43" s="1"/>
  <c r="P11" i="43"/>
  <c r="J11" i="43" s="1"/>
  <c r="L11" i="43" s="1"/>
  <c r="Q11" i="43"/>
  <c r="Q12" i="43"/>
  <c r="P12" i="43"/>
  <c r="J12" i="43" s="1"/>
  <c r="L12" i="43" s="1"/>
  <c r="R16" i="43"/>
  <c r="P11" i="36"/>
  <c r="J11" i="36" s="1"/>
  <c r="L11" i="36" s="1"/>
  <c r="R11" i="36" s="1"/>
  <c r="P10" i="36"/>
  <c r="J10" i="36" s="1"/>
  <c r="L10" i="36" s="1"/>
  <c r="Q10" i="36"/>
  <c r="Q12" i="36"/>
  <c r="P12" i="36"/>
  <c r="J12" i="36" s="1"/>
  <c r="L12" i="36" s="1"/>
  <c r="R6" i="37"/>
  <c r="M6" i="37"/>
  <c r="R7" i="37"/>
  <c r="M7" i="37"/>
  <c r="M8" i="37"/>
  <c r="R8" i="37"/>
  <c r="M9" i="37"/>
  <c r="R9" i="37"/>
  <c r="R7" i="38"/>
  <c r="M7" i="38"/>
  <c r="R8" i="38"/>
  <c r="M8" i="38"/>
  <c r="Q13" i="35"/>
  <c r="P13" i="35"/>
  <c r="J13" i="35" s="1"/>
  <c r="L13" i="35" s="1"/>
  <c r="Q11" i="35"/>
  <c r="P11" i="35"/>
  <c r="J11" i="35" s="1"/>
  <c r="L11" i="35" s="1"/>
  <c r="P12" i="35"/>
  <c r="J12" i="35" s="1"/>
  <c r="L12" i="35" s="1"/>
  <c r="Q12" i="35"/>
  <c r="R13" i="35"/>
  <c r="Q16" i="42"/>
  <c r="P16" i="42"/>
  <c r="J16" i="42" s="1"/>
  <c r="L16" i="42" s="1"/>
  <c r="R15" i="42"/>
  <c r="Q17" i="42"/>
  <c r="P17" i="42"/>
  <c r="J17" i="42" s="1"/>
  <c r="L17" i="42" s="1"/>
  <c r="P10" i="42"/>
  <c r="J10" i="42" s="1"/>
  <c r="L10" i="42" s="1"/>
  <c r="R10" i="42" s="1"/>
  <c r="Q11" i="42"/>
  <c r="P8" i="42"/>
  <c r="J8" i="42" s="1"/>
  <c r="L8" i="42" s="1"/>
  <c r="R8" i="42" s="1"/>
  <c r="P14" i="42"/>
  <c r="J14" i="42" s="1"/>
  <c r="L14" i="42" s="1"/>
  <c r="R14" i="42" s="1"/>
  <c r="P11" i="42"/>
  <c r="J11" i="42" s="1"/>
  <c r="L11" i="42" s="1"/>
  <c r="P7" i="42"/>
  <c r="J7" i="42" s="1"/>
  <c r="L7" i="42" s="1"/>
  <c r="Q7" i="42"/>
  <c r="R9" i="42"/>
  <c r="R12" i="42"/>
  <c r="Q13" i="42"/>
  <c r="P13" i="42"/>
  <c r="J13" i="42" s="1"/>
  <c r="L13" i="42" s="1"/>
  <c r="P14" i="39"/>
  <c r="J14" i="39" s="1"/>
  <c r="L14" i="39" s="1"/>
  <c r="Q14" i="39"/>
  <c r="P8" i="39"/>
  <c r="J8" i="39" s="1"/>
  <c r="L8" i="39" s="1"/>
  <c r="Q8" i="39"/>
  <c r="R8" i="39" s="1"/>
  <c r="P12" i="39"/>
  <c r="J12" i="39" s="1"/>
  <c r="L12" i="39" s="1"/>
  <c r="P9" i="39"/>
  <c r="J9" i="39" s="1"/>
  <c r="L9" i="39" s="1"/>
  <c r="Q9" i="39"/>
  <c r="Q13" i="39"/>
  <c r="P13" i="39"/>
  <c r="J13" i="39" s="1"/>
  <c r="L13" i="39" s="1"/>
  <c r="R9" i="39"/>
  <c r="P10" i="39"/>
  <c r="J10" i="39" s="1"/>
  <c r="L10" i="39" s="1"/>
  <c r="Q10" i="39"/>
  <c r="R11" i="39"/>
  <c r="R12" i="39"/>
  <c r="R13" i="39"/>
  <c r="R6" i="34"/>
  <c r="M6" i="34"/>
  <c r="R7" i="34"/>
  <c r="M7" i="34"/>
  <c r="R7" i="32"/>
  <c r="M9" i="59"/>
  <c r="R9" i="59"/>
  <c r="M8" i="59"/>
  <c r="R8" i="59"/>
  <c r="M7" i="59"/>
  <c r="R7" i="59"/>
  <c r="M6" i="59"/>
  <c r="R4" i="59"/>
  <c r="M4" i="59"/>
  <c r="R18" i="26"/>
  <c r="M18" i="26"/>
  <c r="R19" i="26"/>
  <c r="M19" i="26"/>
  <c r="P11" i="26"/>
  <c r="J11" i="26" s="1"/>
  <c r="L11" i="26" s="1"/>
  <c r="P17" i="26"/>
  <c r="J17" i="26" s="1"/>
  <c r="L17" i="26" s="1"/>
  <c r="Q10" i="26"/>
  <c r="P9" i="26"/>
  <c r="J9" i="26" s="1"/>
  <c r="L9" i="26" s="1"/>
  <c r="Q9" i="26"/>
  <c r="R9" i="26" s="1"/>
  <c r="Q11" i="26"/>
  <c r="P13" i="26"/>
  <c r="J13" i="26" s="1"/>
  <c r="L13" i="26" s="1"/>
  <c r="Q13" i="26"/>
  <c r="P7" i="26"/>
  <c r="J7" i="26" s="1"/>
  <c r="L7" i="26" s="1"/>
  <c r="P8" i="26"/>
  <c r="J8" i="26" s="1"/>
  <c r="L8" i="26" s="1"/>
  <c r="R8" i="26" s="1"/>
  <c r="P10" i="26"/>
  <c r="J10" i="26" s="1"/>
  <c r="L10" i="26" s="1"/>
  <c r="P16" i="26"/>
  <c r="J16" i="26" s="1"/>
  <c r="L16" i="26" s="1"/>
  <c r="R6" i="26"/>
  <c r="R7" i="26"/>
  <c r="R10" i="26"/>
  <c r="R11" i="26"/>
  <c r="R12" i="26"/>
  <c r="R13" i="26"/>
  <c r="R14" i="26"/>
  <c r="R15" i="26"/>
  <c r="R16" i="26"/>
  <c r="R17" i="26"/>
  <c r="M10" i="33"/>
  <c r="R10" i="33"/>
  <c r="R11" i="33"/>
  <c r="M11" i="33"/>
  <c r="M12" i="33"/>
  <c r="R12" i="33"/>
  <c r="R13" i="33"/>
  <c r="M13" i="33"/>
  <c r="R14" i="33"/>
  <c r="M14" i="33"/>
  <c r="R15" i="33"/>
  <c r="M15" i="33"/>
  <c r="P10" i="27"/>
  <c r="J10" i="27" s="1"/>
  <c r="L10" i="27" s="1"/>
  <c r="P15" i="27"/>
  <c r="J15" i="27" s="1"/>
  <c r="L15" i="27" s="1"/>
  <c r="Q11" i="27"/>
  <c r="P16" i="27"/>
  <c r="J16" i="27" s="1"/>
  <c r="L16" i="27" s="1"/>
  <c r="Q13" i="27"/>
  <c r="P13" i="27"/>
  <c r="J13" i="27" s="1"/>
  <c r="L13" i="27" s="1"/>
  <c r="P17" i="27"/>
  <c r="J17" i="27" s="1"/>
  <c r="L17" i="27" s="1"/>
  <c r="Q17" i="27"/>
  <c r="Q20" i="27"/>
  <c r="P20" i="27"/>
  <c r="J20" i="27" s="1"/>
  <c r="L20" i="27" s="1"/>
  <c r="P21" i="27"/>
  <c r="J21" i="27" s="1"/>
  <c r="L21" i="27" s="1"/>
  <c r="Q21" i="27"/>
  <c r="R7" i="27"/>
  <c r="Q8" i="27"/>
  <c r="P8" i="27"/>
  <c r="J8" i="27" s="1"/>
  <c r="L8" i="27" s="1"/>
  <c r="R9" i="27"/>
  <c r="R10" i="27"/>
  <c r="R11" i="27"/>
  <c r="P12" i="27"/>
  <c r="J12" i="27" s="1"/>
  <c r="L12" i="27" s="1"/>
  <c r="Q12" i="27"/>
  <c r="R13" i="27"/>
  <c r="R14" i="27"/>
  <c r="R15" i="27"/>
  <c r="R16" i="27"/>
  <c r="R17" i="27"/>
  <c r="R18" i="27"/>
  <c r="R19" i="27"/>
  <c r="R20" i="27"/>
  <c r="R21" i="27"/>
  <c r="R22" i="27"/>
  <c r="Q20" i="31"/>
  <c r="P27" i="31"/>
  <c r="J27" i="31" s="1"/>
  <c r="L27" i="31" s="1"/>
  <c r="P16" i="31"/>
  <c r="J16" i="31" s="1"/>
  <c r="L16" i="31" s="1"/>
  <c r="P21" i="31"/>
  <c r="J21" i="31" s="1"/>
  <c r="L21" i="31" s="1"/>
  <c r="P26" i="31"/>
  <c r="J26" i="31" s="1"/>
  <c r="L26" i="31" s="1"/>
  <c r="Q26" i="31"/>
  <c r="R26" i="31"/>
  <c r="R27" i="31"/>
  <c r="P20" i="31"/>
  <c r="J20" i="31" s="1"/>
  <c r="L20" i="31" s="1"/>
  <c r="Q23" i="31"/>
  <c r="P25" i="31"/>
  <c r="J25" i="31" s="1"/>
  <c r="L25" i="31" s="1"/>
  <c r="Q25" i="31"/>
  <c r="Q16" i="31"/>
  <c r="P17" i="31"/>
  <c r="J17" i="31" s="1"/>
  <c r="L17" i="31" s="1"/>
  <c r="R17" i="31" s="1"/>
  <c r="P19" i="31"/>
  <c r="J19" i="31" s="1"/>
  <c r="L19" i="31" s="1"/>
  <c r="R19" i="31" s="1"/>
  <c r="Q22" i="31"/>
  <c r="R20" i="31"/>
  <c r="R21" i="31"/>
  <c r="R22" i="31"/>
  <c r="R23" i="31"/>
  <c r="Q24" i="31"/>
  <c r="P24" i="31"/>
  <c r="J24" i="31" s="1"/>
  <c r="L24" i="31" s="1"/>
  <c r="R25" i="31"/>
  <c r="P14" i="31"/>
  <c r="J14" i="31" s="1"/>
  <c r="L14" i="31" s="1"/>
  <c r="R14" i="31" s="1"/>
  <c r="P18" i="31"/>
  <c r="J18" i="31" s="1"/>
  <c r="L18" i="31" s="1"/>
  <c r="Q18" i="31"/>
  <c r="Q11" i="31"/>
  <c r="Q6" i="31"/>
  <c r="P15" i="31"/>
  <c r="J15" i="31" s="1"/>
  <c r="L15" i="31" s="1"/>
  <c r="Q15" i="31"/>
  <c r="R16" i="31"/>
  <c r="P13" i="31"/>
  <c r="J13" i="31" s="1"/>
  <c r="L13" i="31" s="1"/>
  <c r="Q13" i="31"/>
  <c r="P11" i="31"/>
  <c r="J11" i="31" s="1"/>
  <c r="L11" i="31" s="1"/>
  <c r="R11" i="31" s="1"/>
  <c r="P6" i="31"/>
  <c r="J6" i="31" s="1"/>
  <c r="L6" i="31" s="1"/>
  <c r="Q10" i="31"/>
  <c r="P7" i="31"/>
  <c r="J7" i="31" s="1"/>
  <c r="L7" i="31" s="1"/>
  <c r="R7" i="31" s="1"/>
  <c r="P10" i="31"/>
  <c r="J10" i="31" s="1"/>
  <c r="L10" i="31" s="1"/>
  <c r="P8" i="31"/>
  <c r="J8" i="31" s="1"/>
  <c r="L8" i="31" s="1"/>
  <c r="Q8" i="31"/>
  <c r="Q9" i="31"/>
  <c r="P9" i="31"/>
  <c r="J9" i="31" s="1"/>
  <c r="L9" i="31" s="1"/>
  <c r="R9" i="31" s="1"/>
  <c r="P12" i="31"/>
  <c r="J12" i="31" s="1"/>
  <c r="L12" i="31" s="1"/>
  <c r="Q12" i="31"/>
  <c r="P14" i="29"/>
  <c r="J14" i="29" s="1"/>
  <c r="L14" i="29" s="1"/>
  <c r="Q14" i="29"/>
  <c r="P8" i="29"/>
  <c r="J8" i="29" s="1"/>
  <c r="L8" i="29" s="1"/>
  <c r="P11" i="29"/>
  <c r="J11" i="29" s="1"/>
  <c r="L11" i="29" s="1"/>
  <c r="P13" i="29"/>
  <c r="J13" i="29" s="1"/>
  <c r="L13" i="29" s="1"/>
  <c r="Q6" i="29"/>
  <c r="R6" i="29" s="1"/>
  <c r="P6" i="29"/>
  <c r="J6" i="29" s="1"/>
  <c r="L6" i="29" s="1"/>
  <c r="R7" i="29"/>
  <c r="R8" i="29"/>
  <c r="R9" i="29"/>
  <c r="P10" i="29"/>
  <c r="J10" i="29" s="1"/>
  <c r="L10" i="29" s="1"/>
  <c r="Q10" i="29"/>
  <c r="R12" i="29"/>
  <c r="P14" i="30"/>
  <c r="J14" i="30" s="1"/>
  <c r="L14" i="30" s="1"/>
  <c r="P17" i="30"/>
  <c r="J17" i="30" s="1"/>
  <c r="L17" i="30" s="1"/>
  <c r="Q13" i="30"/>
  <c r="R13" i="30" s="1"/>
  <c r="R14" i="30"/>
  <c r="R15" i="30"/>
  <c r="R16" i="30"/>
  <c r="R17" i="30"/>
  <c r="P12" i="30"/>
  <c r="J12" i="30" s="1"/>
  <c r="L12" i="30" s="1"/>
  <c r="R12" i="30" s="1"/>
  <c r="Q12" i="30"/>
  <c r="Q8" i="30"/>
  <c r="P9" i="30"/>
  <c r="J9" i="30" s="1"/>
  <c r="L9" i="30" s="1"/>
  <c r="P10" i="30"/>
  <c r="J10" i="30" s="1"/>
  <c r="L10" i="30" s="1"/>
  <c r="R8" i="30"/>
  <c r="R9" i="30"/>
  <c r="R10" i="30"/>
  <c r="P11" i="30"/>
  <c r="J11" i="30" s="1"/>
  <c r="L11" i="30" s="1"/>
  <c r="Q11" i="30"/>
  <c r="I5" i="43"/>
  <c r="I6" i="43"/>
  <c r="I4" i="43"/>
  <c r="I5" i="36"/>
  <c r="I6" i="36"/>
  <c r="I7" i="36"/>
  <c r="I8" i="36"/>
  <c r="I9" i="36"/>
  <c r="I4" i="36"/>
  <c r="I5" i="37"/>
  <c r="I4" i="37"/>
  <c r="I5" i="38"/>
  <c r="I6" i="38"/>
  <c r="I5" i="35"/>
  <c r="I6" i="35"/>
  <c r="I7" i="35"/>
  <c r="I8" i="35"/>
  <c r="I9" i="35"/>
  <c r="I10" i="35"/>
  <c r="I4" i="35"/>
  <c r="I5" i="42"/>
  <c r="I6" i="42"/>
  <c r="I4" i="42"/>
  <c r="I5" i="39"/>
  <c r="I6" i="39"/>
  <c r="I7" i="39"/>
  <c r="I4" i="39"/>
  <c r="I5" i="41"/>
  <c r="I4" i="41"/>
  <c r="I5" i="34"/>
  <c r="I4" i="34"/>
  <c r="I5" i="32"/>
  <c r="I6" i="32"/>
  <c r="I4" i="32"/>
  <c r="I5" i="26"/>
  <c r="I4" i="26"/>
  <c r="I5" i="33"/>
  <c r="I6" i="33"/>
  <c r="I7" i="33"/>
  <c r="I8" i="33"/>
  <c r="I9" i="33"/>
  <c r="I4" i="33"/>
  <c r="I5" i="27"/>
  <c r="I6" i="27"/>
  <c r="I4" i="27"/>
  <c r="I5" i="31"/>
  <c r="I4" i="31"/>
  <c r="I4" i="29"/>
  <c r="I5" i="29"/>
  <c r="I5" i="30"/>
  <c r="I6" i="30"/>
  <c r="I7" i="30"/>
  <c r="I4" i="30"/>
  <c r="I5" i="24"/>
  <c r="I6" i="24"/>
  <c r="I7" i="24"/>
  <c r="I8" i="24"/>
  <c r="I9" i="24"/>
  <c r="I10" i="24"/>
  <c r="I11" i="24"/>
  <c r="I12" i="24"/>
  <c r="I13" i="24"/>
  <c r="I4" i="24"/>
  <c r="I5" i="22"/>
  <c r="I6" i="22"/>
  <c r="I7" i="22"/>
  <c r="I4" i="22"/>
  <c r="R17" i="43" l="1"/>
  <c r="R13" i="43"/>
  <c r="R7" i="43"/>
  <c r="R15" i="43"/>
  <c r="R11" i="42"/>
  <c r="R7" i="42"/>
  <c r="M5" i="59"/>
  <c r="R10" i="43"/>
  <c r="R11" i="43"/>
  <c r="R12" i="43"/>
  <c r="R10" i="36"/>
  <c r="R12" i="36"/>
  <c r="R11" i="35"/>
  <c r="R12" i="35"/>
  <c r="R16" i="42"/>
  <c r="R17" i="42"/>
  <c r="R13" i="42"/>
  <c r="R14" i="39"/>
  <c r="M14" i="39"/>
  <c r="R10" i="39"/>
  <c r="R8" i="27"/>
  <c r="R12" i="27"/>
  <c r="R13" i="31"/>
  <c r="R18" i="31"/>
  <c r="R6" i="31"/>
  <c r="R24" i="31"/>
  <c r="R10" i="31"/>
  <c r="R15" i="31"/>
  <c r="R8" i="31"/>
  <c r="R12" i="31"/>
  <c r="R14" i="29"/>
  <c r="R11" i="29"/>
  <c r="R13" i="29"/>
  <c r="R10" i="29"/>
  <c r="R11" i="30"/>
  <c r="N5" i="22"/>
  <c r="N6" i="22"/>
  <c r="N7" i="22"/>
  <c r="N7" i="36"/>
  <c r="O7" i="36"/>
  <c r="N8" i="36"/>
  <c r="Q8" i="36" s="1"/>
  <c r="O8" i="36"/>
  <c r="N9" i="36"/>
  <c r="O9" i="36"/>
  <c r="N10" i="35"/>
  <c r="O10" i="35"/>
  <c r="N6" i="42"/>
  <c r="O6" i="42"/>
  <c r="N6" i="33"/>
  <c r="O6" i="33"/>
  <c r="N7" i="33"/>
  <c r="O7" i="33"/>
  <c r="N8" i="33"/>
  <c r="P8" i="33" s="1"/>
  <c r="J8" i="33" s="1"/>
  <c r="L8" i="33" s="1"/>
  <c r="O8" i="33"/>
  <c r="N9" i="33"/>
  <c r="O9" i="33"/>
  <c r="N13" i="24"/>
  <c r="P13" i="24" s="1"/>
  <c r="J13" i="24" s="1"/>
  <c r="L13" i="24" s="1"/>
  <c r="O13" i="24"/>
  <c r="N8" i="24"/>
  <c r="O8" i="24"/>
  <c r="N9" i="24"/>
  <c r="P9" i="24" s="1"/>
  <c r="J9" i="24" s="1"/>
  <c r="L9" i="24" s="1"/>
  <c r="O9" i="24"/>
  <c r="N10" i="24"/>
  <c r="O10" i="24"/>
  <c r="N11" i="24"/>
  <c r="P11" i="24" s="1"/>
  <c r="J11" i="24" s="1"/>
  <c r="L11" i="24" s="1"/>
  <c r="O11" i="24"/>
  <c r="N12" i="24"/>
  <c r="O12" i="24"/>
  <c r="Q9" i="36" l="1"/>
  <c r="P6" i="42"/>
  <c r="J6" i="42" s="1"/>
  <c r="L6" i="42" s="1"/>
  <c r="P6" i="33"/>
  <c r="J6" i="33" s="1"/>
  <c r="L6" i="33" s="1"/>
  <c r="P9" i="33"/>
  <c r="J9" i="33" s="1"/>
  <c r="L9" i="33" s="1"/>
  <c r="Q7" i="33"/>
  <c r="P12" i="24"/>
  <c r="J12" i="24" s="1"/>
  <c r="L12" i="24" s="1"/>
  <c r="Q8" i="24"/>
  <c r="P10" i="24"/>
  <c r="J10" i="24" s="1"/>
  <c r="L10" i="24" s="1"/>
  <c r="P7" i="36"/>
  <c r="J7" i="36" s="1"/>
  <c r="L7" i="36" s="1"/>
  <c r="P8" i="36"/>
  <c r="J8" i="36" s="1"/>
  <c r="L8" i="36" s="1"/>
  <c r="R8" i="36" s="1"/>
  <c r="P9" i="36"/>
  <c r="Q7" i="36"/>
  <c r="Q10" i="35"/>
  <c r="P10" i="35"/>
  <c r="J10" i="35" s="1"/>
  <c r="L10" i="35" s="1"/>
  <c r="Q6" i="42"/>
  <c r="Q9" i="33"/>
  <c r="Q8" i="33"/>
  <c r="R8" i="33" s="1"/>
  <c r="P7" i="33"/>
  <c r="J7" i="33" s="1"/>
  <c r="L7" i="33" s="1"/>
  <c r="Q6" i="33"/>
  <c r="Q13" i="24"/>
  <c r="R13" i="24" s="1"/>
  <c r="Q12" i="24"/>
  <c r="R12" i="24" s="1"/>
  <c r="Q11" i="24"/>
  <c r="R11" i="24" s="1"/>
  <c r="Q10" i="24"/>
  <c r="Q9" i="24"/>
  <c r="R9" i="24" s="1"/>
  <c r="P8" i="24"/>
  <c r="J8" i="24" s="1"/>
  <c r="L8" i="24" s="1"/>
  <c r="R8" i="24" s="1"/>
  <c r="N8" i="35"/>
  <c r="O8" i="35"/>
  <c r="P8" i="35" s="1"/>
  <c r="N9" i="35"/>
  <c r="O9" i="35"/>
  <c r="R10" i="35" l="1"/>
  <c r="R7" i="33"/>
  <c r="R6" i="33"/>
  <c r="R9" i="33"/>
  <c r="R10" i="24"/>
  <c r="R7" i="36"/>
  <c r="J9" i="36"/>
  <c r="L9" i="36" s="1"/>
  <c r="R9" i="36" s="1"/>
  <c r="J8" i="35"/>
  <c r="L8" i="35" s="1"/>
  <c r="R6" i="42"/>
  <c r="Q9" i="35"/>
  <c r="P9" i="35"/>
  <c r="Q8" i="35"/>
  <c r="N6" i="38"/>
  <c r="O6" i="38"/>
  <c r="N6" i="27"/>
  <c r="O6" i="27"/>
  <c r="N6" i="30"/>
  <c r="O6" i="30"/>
  <c r="N7" i="30"/>
  <c r="O7" i="30"/>
  <c r="N7" i="24"/>
  <c r="O7" i="24"/>
  <c r="J9" i="35" l="1"/>
  <c r="L9" i="35" s="1"/>
  <c r="R9" i="35" s="1"/>
  <c r="R8" i="35"/>
  <c r="Q7" i="24"/>
  <c r="Q6" i="30"/>
  <c r="Q6" i="38"/>
  <c r="P7" i="30"/>
  <c r="P6" i="30"/>
  <c r="Q6" i="27"/>
  <c r="P7" i="24"/>
  <c r="P6" i="27"/>
  <c r="Q7" i="30"/>
  <c r="P6" i="38"/>
  <c r="J6" i="38" l="1"/>
  <c r="L6" i="38" s="1"/>
  <c r="R6" i="38" s="1"/>
  <c r="J6" i="27"/>
  <c r="L6" i="27" s="1"/>
  <c r="R6" i="27" s="1"/>
  <c r="J7" i="30"/>
  <c r="L7" i="30" s="1"/>
  <c r="R7" i="30" s="1"/>
  <c r="J6" i="30"/>
  <c r="L6" i="30" s="1"/>
  <c r="R6" i="30" s="1"/>
  <c r="J7" i="24"/>
  <c r="L7" i="24" s="1"/>
  <c r="R7" i="24" s="1"/>
  <c r="N7" i="39"/>
  <c r="O7" i="39"/>
  <c r="Q7" i="39" l="1"/>
  <c r="P7" i="39"/>
  <c r="J7" i="39" l="1"/>
  <c r="L7" i="39" s="1"/>
  <c r="R7" i="39" s="1"/>
  <c r="O6" i="43" l="1"/>
  <c r="N6" i="43"/>
  <c r="O5" i="43"/>
  <c r="N5" i="43"/>
  <c r="O4" i="43"/>
  <c r="N4" i="43"/>
  <c r="O5" i="42"/>
  <c r="N5" i="42"/>
  <c r="O4" i="42"/>
  <c r="N4" i="42"/>
  <c r="O5" i="41"/>
  <c r="N5" i="41"/>
  <c r="O4" i="41"/>
  <c r="N4" i="41"/>
  <c r="O6" i="39"/>
  <c r="N6" i="39"/>
  <c r="O5" i="39"/>
  <c r="N5" i="39"/>
  <c r="O4" i="39"/>
  <c r="N4" i="39"/>
  <c r="O5" i="38"/>
  <c r="N5" i="38"/>
  <c r="O4" i="38"/>
  <c r="N4" i="38"/>
  <c r="O5" i="37"/>
  <c r="N5" i="37"/>
  <c r="O4" i="37"/>
  <c r="N4" i="37"/>
  <c r="O6" i="36"/>
  <c r="N6" i="36"/>
  <c r="O5" i="36"/>
  <c r="N5" i="36"/>
  <c r="O4" i="36"/>
  <c r="N4" i="36"/>
  <c r="O7" i="35"/>
  <c r="N7" i="35"/>
  <c r="O6" i="35"/>
  <c r="N6" i="35"/>
  <c r="O5" i="35"/>
  <c r="N5" i="35"/>
  <c r="O4" i="35"/>
  <c r="N4" i="35"/>
  <c r="O5" i="34"/>
  <c r="N5" i="34"/>
  <c r="O4" i="34"/>
  <c r="N4" i="34"/>
  <c r="O5" i="33"/>
  <c r="N5" i="33"/>
  <c r="O4" i="33"/>
  <c r="N4" i="33"/>
  <c r="O6" i="32"/>
  <c r="N6" i="32"/>
  <c r="O5" i="32"/>
  <c r="N5" i="32"/>
  <c r="O4" i="32"/>
  <c r="N4" i="32"/>
  <c r="O5" i="31"/>
  <c r="N5" i="31"/>
  <c r="O4" i="31"/>
  <c r="N4" i="31"/>
  <c r="O5" i="30"/>
  <c r="N5" i="30"/>
  <c r="O4" i="30"/>
  <c r="N4" i="30"/>
  <c r="O5" i="29"/>
  <c r="N5" i="29"/>
  <c r="O4" i="29"/>
  <c r="N4" i="29"/>
  <c r="O5" i="27"/>
  <c r="N5" i="27"/>
  <c r="O4" i="27"/>
  <c r="N4" i="27"/>
  <c r="O5" i="26"/>
  <c r="N5" i="26"/>
  <c r="O4" i="26"/>
  <c r="N4" i="26"/>
  <c r="Q5" i="32" l="1"/>
  <c r="P6" i="39"/>
  <c r="Q4" i="27"/>
  <c r="P5" i="33"/>
  <c r="Q5" i="33"/>
  <c r="P5" i="34"/>
  <c r="Q5" i="27"/>
  <c r="Q6" i="36"/>
  <c r="Q5" i="41"/>
  <c r="Q5" i="43"/>
  <c r="Q6" i="32"/>
  <c r="P6" i="36"/>
  <c r="Q5" i="39"/>
  <c r="P6" i="32"/>
  <c r="P6" i="43"/>
  <c r="P4" i="27"/>
  <c r="P5" i="27"/>
  <c r="Q5" i="37"/>
  <c r="Q5" i="42"/>
  <c r="Q6" i="43"/>
  <c r="Q4" i="26"/>
  <c r="P4" i="32"/>
  <c r="P4" i="26"/>
  <c r="P5" i="26"/>
  <c r="Q5" i="26"/>
  <c r="P5" i="38"/>
  <c r="Q4" i="35"/>
  <c r="P7" i="35"/>
  <c r="Q4" i="37"/>
  <c r="P5" i="37"/>
  <c r="Q4" i="38"/>
  <c r="P5" i="39"/>
  <c r="Q7" i="35"/>
  <c r="P4" i="33"/>
  <c r="P4" i="35"/>
  <c r="P4" i="43"/>
  <c r="Q4" i="43"/>
  <c r="P5" i="43"/>
  <c r="Q4" i="42"/>
  <c r="P5" i="42"/>
  <c r="Q4" i="41"/>
  <c r="P5" i="41"/>
  <c r="Q6" i="39"/>
  <c r="Q4" i="39"/>
  <c r="Q5" i="38"/>
  <c r="P4" i="36"/>
  <c r="Q4" i="36"/>
  <c r="P5" i="36"/>
  <c r="P5" i="35"/>
  <c r="P6" i="35"/>
  <c r="Q6" i="35"/>
  <c r="P4" i="34"/>
  <c r="Q4" i="34"/>
  <c r="Q5" i="34"/>
  <c r="Q4" i="33"/>
  <c r="Q4" i="32"/>
  <c r="P5" i="32"/>
  <c r="Q4" i="31"/>
  <c r="P4" i="31"/>
  <c r="P5" i="31"/>
  <c r="Q5" i="31"/>
  <c r="Q5" i="30"/>
  <c r="Q4" i="30"/>
  <c r="P5" i="30"/>
  <c r="Q4" i="29"/>
  <c r="P5" i="29"/>
  <c r="Q5" i="29"/>
  <c r="Q5" i="35"/>
  <c r="Q5" i="36"/>
  <c r="P4" i="38"/>
  <c r="J4" i="38" s="1"/>
  <c r="P4" i="42"/>
  <c r="P4" i="37"/>
  <c r="P4" i="39"/>
  <c r="P4" i="41"/>
  <c r="P4" i="30"/>
  <c r="P4" i="29"/>
  <c r="O6" i="24"/>
  <c r="N6" i="24"/>
  <c r="O5" i="24"/>
  <c r="N5" i="24"/>
  <c r="O4" i="24"/>
  <c r="N4" i="24"/>
  <c r="J6" i="43" l="1"/>
  <c r="L6" i="43" s="1"/>
  <c r="R6" i="43" s="1"/>
  <c r="J5" i="43"/>
  <c r="L5" i="43" s="1"/>
  <c r="R5" i="43" s="1"/>
  <c r="J4" i="43"/>
  <c r="L4" i="43" s="1"/>
  <c r="J6" i="36"/>
  <c r="L6" i="36" s="1"/>
  <c r="R6" i="36" s="1"/>
  <c r="J5" i="36"/>
  <c r="L5" i="36" s="1"/>
  <c r="R5" i="36" s="1"/>
  <c r="J4" i="36"/>
  <c r="L4" i="36" s="1"/>
  <c r="J5" i="37"/>
  <c r="L5" i="37" s="1"/>
  <c r="R5" i="37" s="1"/>
  <c r="J4" i="37"/>
  <c r="L4" i="37" s="1"/>
  <c r="J5" i="38"/>
  <c r="L5" i="38" s="1"/>
  <c r="R5" i="38" s="1"/>
  <c r="L4" i="38"/>
  <c r="J7" i="35"/>
  <c r="L7" i="35" s="1"/>
  <c r="R7" i="35" s="1"/>
  <c r="J6" i="35"/>
  <c r="L6" i="35" s="1"/>
  <c r="R6" i="35" s="1"/>
  <c r="J5" i="35"/>
  <c r="L5" i="35" s="1"/>
  <c r="R5" i="35" s="1"/>
  <c r="J4" i="35"/>
  <c r="L4" i="35" s="1"/>
  <c r="J5" i="42"/>
  <c r="L5" i="42" s="1"/>
  <c r="R5" i="42" s="1"/>
  <c r="J4" i="42"/>
  <c r="L4" i="42" s="1"/>
  <c r="J6" i="39"/>
  <c r="L6" i="39" s="1"/>
  <c r="R6" i="39" s="1"/>
  <c r="J5" i="39"/>
  <c r="L5" i="39" s="1"/>
  <c r="R5" i="39" s="1"/>
  <c r="J4" i="39"/>
  <c r="L4" i="39" s="1"/>
  <c r="J5" i="41"/>
  <c r="L5" i="41" s="1"/>
  <c r="R5" i="41" s="1"/>
  <c r="J4" i="41"/>
  <c r="L4" i="41" s="1"/>
  <c r="J6" i="32"/>
  <c r="L6" i="32" s="1"/>
  <c r="R6" i="32" s="1"/>
  <c r="J5" i="32"/>
  <c r="L5" i="32" s="1"/>
  <c r="R5" i="32" s="1"/>
  <c r="J4" i="32"/>
  <c r="L4" i="32" s="1"/>
  <c r="M7" i="32" s="1"/>
  <c r="J5" i="34"/>
  <c r="L5" i="34" s="1"/>
  <c r="R5" i="34" s="1"/>
  <c r="J4" i="34"/>
  <c r="L4" i="34" s="1"/>
  <c r="J4" i="26"/>
  <c r="L4" i="26" s="1"/>
  <c r="J5" i="26"/>
  <c r="L5" i="26" s="1"/>
  <c r="J5" i="33"/>
  <c r="L5" i="33" s="1"/>
  <c r="R5" i="33" s="1"/>
  <c r="J4" i="33"/>
  <c r="L4" i="33" s="1"/>
  <c r="J5" i="27"/>
  <c r="L5" i="27" s="1"/>
  <c r="R5" i="27" s="1"/>
  <c r="J4" i="27"/>
  <c r="L4" i="27" s="1"/>
  <c r="J5" i="31"/>
  <c r="L5" i="31" s="1"/>
  <c r="R5" i="31" s="1"/>
  <c r="J4" i="31"/>
  <c r="L4" i="31" s="1"/>
  <c r="J5" i="29"/>
  <c r="L5" i="29" s="1"/>
  <c r="R5" i="29" s="1"/>
  <c r="J4" i="29"/>
  <c r="L4" i="29" s="1"/>
  <c r="M14" i="29" s="1"/>
  <c r="J5" i="30"/>
  <c r="L5" i="30" s="1"/>
  <c r="R5" i="30" s="1"/>
  <c r="J4" i="30"/>
  <c r="L4" i="30" s="1"/>
  <c r="P4" i="24"/>
  <c r="Q4" i="24"/>
  <c r="Q5" i="24"/>
  <c r="P6" i="24"/>
  <c r="Q6" i="24"/>
  <c r="P5" i="24"/>
  <c r="O7" i="22"/>
  <c r="O6" i="22"/>
  <c r="O5" i="22"/>
  <c r="O4" i="22"/>
  <c r="N4" i="22"/>
  <c r="M7" i="43" l="1"/>
  <c r="M15" i="43"/>
  <c r="M8" i="43"/>
  <c r="M16" i="43"/>
  <c r="M13" i="43"/>
  <c r="M9" i="43"/>
  <c r="M14" i="43"/>
  <c r="M17" i="43"/>
  <c r="M11" i="43"/>
  <c r="M10" i="43"/>
  <c r="M12" i="43"/>
  <c r="M11" i="36"/>
  <c r="M12" i="36"/>
  <c r="M10" i="36"/>
  <c r="M13" i="35"/>
  <c r="M11" i="35"/>
  <c r="M12" i="35"/>
  <c r="M15" i="42"/>
  <c r="M17" i="42"/>
  <c r="M16" i="42"/>
  <c r="M12" i="42"/>
  <c r="M8" i="42"/>
  <c r="M11" i="42"/>
  <c r="M7" i="42"/>
  <c r="M9" i="42"/>
  <c r="M14" i="42"/>
  <c r="M10" i="42"/>
  <c r="M13" i="42"/>
  <c r="M8" i="39"/>
  <c r="M11" i="39"/>
  <c r="M12" i="39"/>
  <c r="M13" i="39"/>
  <c r="M9" i="39"/>
  <c r="M10" i="39"/>
  <c r="R4" i="26"/>
  <c r="M7" i="26"/>
  <c r="M10" i="26"/>
  <c r="M11" i="26"/>
  <c r="M16" i="26"/>
  <c r="M9" i="26"/>
  <c r="M15" i="26"/>
  <c r="M6" i="26"/>
  <c r="M14" i="26"/>
  <c r="M8" i="26"/>
  <c r="M12" i="26"/>
  <c r="M17" i="26"/>
  <c r="M13" i="26"/>
  <c r="M7" i="27"/>
  <c r="M15" i="27"/>
  <c r="M17" i="27"/>
  <c r="M22" i="27"/>
  <c r="M9" i="27"/>
  <c r="M13" i="27"/>
  <c r="M16" i="27"/>
  <c r="M18" i="27"/>
  <c r="M20" i="27"/>
  <c r="M11" i="27"/>
  <c r="M14" i="27"/>
  <c r="M21" i="27"/>
  <c r="M10" i="27"/>
  <c r="M19" i="27"/>
  <c r="M8" i="27"/>
  <c r="M12" i="27"/>
  <c r="M26" i="31"/>
  <c r="M27" i="31"/>
  <c r="M21" i="31"/>
  <c r="M22" i="31"/>
  <c r="M23" i="31"/>
  <c r="M25" i="31"/>
  <c r="M20" i="31"/>
  <c r="M24" i="31"/>
  <c r="M14" i="31"/>
  <c r="M17" i="31"/>
  <c r="M18" i="31"/>
  <c r="M19" i="31"/>
  <c r="M16" i="31"/>
  <c r="M15" i="31"/>
  <c r="M6" i="31"/>
  <c r="M11" i="31"/>
  <c r="M7" i="31"/>
  <c r="M9" i="31"/>
  <c r="M10" i="31"/>
  <c r="M8" i="31"/>
  <c r="M13" i="31"/>
  <c r="M12" i="31"/>
  <c r="M12" i="29"/>
  <c r="M9" i="29"/>
  <c r="M10" i="29"/>
  <c r="M6" i="29"/>
  <c r="M8" i="29"/>
  <c r="M7" i="29"/>
  <c r="M13" i="29"/>
  <c r="M11" i="29"/>
  <c r="M16" i="30"/>
  <c r="M17" i="30"/>
  <c r="M14" i="30"/>
  <c r="M15" i="30"/>
  <c r="M9" i="30"/>
  <c r="M13" i="30"/>
  <c r="M8" i="30"/>
  <c r="M12" i="30"/>
  <c r="M10" i="30"/>
  <c r="M11" i="30"/>
  <c r="M5" i="43"/>
  <c r="M6" i="43"/>
  <c r="M4" i="43"/>
  <c r="R4" i="43"/>
  <c r="M8" i="36"/>
  <c r="M4" i="36"/>
  <c r="M7" i="36"/>
  <c r="M5" i="36"/>
  <c r="R4" i="36"/>
  <c r="M9" i="36"/>
  <c r="M6" i="36"/>
  <c r="M5" i="37"/>
  <c r="M4" i="37"/>
  <c r="R4" i="37"/>
  <c r="M5" i="38"/>
  <c r="M6" i="38"/>
  <c r="M4" i="38"/>
  <c r="R4" i="38"/>
  <c r="M6" i="35"/>
  <c r="M7" i="35"/>
  <c r="M4" i="35"/>
  <c r="M8" i="35"/>
  <c r="M10" i="35"/>
  <c r="M5" i="35"/>
  <c r="M9" i="35"/>
  <c r="R4" i="35"/>
  <c r="M6" i="42"/>
  <c r="M4" i="42"/>
  <c r="M5" i="42"/>
  <c r="R4" i="42"/>
  <c r="M4" i="39"/>
  <c r="M5" i="39"/>
  <c r="M6" i="39"/>
  <c r="M7" i="39"/>
  <c r="R4" i="39"/>
  <c r="M4" i="41"/>
  <c r="R4" i="41"/>
  <c r="M5" i="41"/>
  <c r="M5" i="32"/>
  <c r="R4" i="32"/>
  <c r="M4" i="32"/>
  <c r="M6" i="32"/>
  <c r="R4" i="34"/>
  <c r="M5" i="34"/>
  <c r="M4" i="34"/>
  <c r="M5" i="26"/>
  <c r="M4" i="26"/>
  <c r="R5" i="26"/>
  <c r="M5" i="33"/>
  <c r="M9" i="33"/>
  <c r="M6" i="33"/>
  <c r="M4" i="33"/>
  <c r="M7" i="33"/>
  <c r="M8" i="33"/>
  <c r="R4" i="33"/>
  <c r="M5" i="27"/>
  <c r="M4" i="27"/>
  <c r="M6" i="27"/>
  <c r="R4" i="27"/>
  <c r="M4" i="31"/>
  <c r="R4" i="31"/>
  <c r="M5" i="31"/>
  <c r="M4" i="29"/>
  <c r="R4" i="29"/>
  <c r="M5" i="29"/>
  <c r="M5" i="30"/>
  <c r="M6" i="30"/>
  <c r="M7" i="30"/>
  <c r="M4" i="30"/>
  <c r="R4" i="30"/>
  <c r="J6" i="24"/>
  <c r="L6" i="24" s="1"/>
  <c r="R6" i="24" s="1"/>
  <c r="J5" i="24"/>
  <c r="L5" i="24" s="1"/>
  <c r="R5" i="24" s="1"/>
  <c r="J4" i="24"/>
  <c r="L4" i="24" s="1"/>
  <c r="Q5" i="22"/>
  <c r="P7" i="22"/>
  <c r="J7" i="22" s="1"/>
  <c r="L7" i="22" s="1"/>
  <c r="Q7" i="22"/>
  <c r="P6" i="22"/>
  <c r="J6" i="22" s="1"/>
  <c r="L6" i="22" s="1"/>
  <c r="Q6" i="22"/>
  <c r="P5" i="22"/>
  <c r="J5" i="22" s="1"/>
  <c r="L5" i="22" s="1"/>
  <c r="Q4" i="22"/>
  <c r="P4" i="22"/>
  <c r="J4" i="22" s="1"/>
  <c r="L4" i="22" s="1"/>
  <c r="M6" i="24" l="1"/>
  <c r="M10" i="24"/>
  <c r="M4" i="24"/>
  <c r="M12" i="24"/>
  <c r="M9" i="24"/>
  <c r="M7" i="24"/>
  <c r="M11" i="24"/>
  <c r="M8" i="24"/>
  <c r="M5" i="24"/>
  <c r="M13" i="24"/>
  <c r="R4" i="24"/>
  <c r="M5" i="22"/>
  <c r="M4" i="22"/>
  <c r="M6" i="22"/>
  <c r="M7" i="22"/>
  <c r="R4" i="22"/>
  <c r="R5" i="22"/>
  <c r="R7" i="22"/>
  <c r="R6" i="22"/>
</calcChain>
</file>

<file path=xl/sharedStrings.xml><?xml version="1.0" encoding="utf-8"?>
<sst xmlns="http://schemas.openxmlformats.org/spreadsheetml/2006/main" count="850" uniqueCount="285">
  <si>
    <t>同分比序</t>
    <phoneticPr fontId="1" type="noConversion"/>
  </si>
  <si>
    <t>賽序</t>
    <phoneticPr fontId="1" type="noConversion"/>
  </si>
  <si>
    <t>姓名</t>
    <phoneticPr fontId="1" type="noConversion"/>
  </si>
  <si>
    <t>學校</t>
    <phoneticPr fontId="1" type="noConversion"/>
  </si>
  <si>
    <t>一號 裁判</t>
    <phoneticPr fontId="1" type="noConversion"/>
  </si>
  <si>
    <t>二號 裁判</t>
    <phoneticPr fontId="1" type="noConversion"/>
  </si>
  <si>
    <t>三號 裁判</t>
    <phoneticPr fontId="1" type="noConversion"/>
  </si>
  <si>
    <t>四號 裁判</t>
    <phoneticPr fontId="1" type="noConversion"/>
  </si>
  <si>
    <t>五號 裁判</t>
    <phoneticPr fontId="1" type="noConversion"/>
  </si>
  <si>
    <t>應得  分數</t>
    <phoneticPr fontId="1" type="noConversion"/>
  </si>
  <si>
    <t>裁判長加減分</t>
    <phoneticPr fontId="1" type="noConversion"/>
  </si>
  <si>
    <t>最後  得分</t>
    <phoneticPr fontId="1" type="noConversion"/>
  </si>
  <si>
    <t>名次</t>
  </si>
  <si>
    <t>最高分</t>
    <phoneticPr fontId="1" type="noConversion"/>
  </si>
  <si>
    <t>最低分</t>
    <phoneticPr fontId="1" type="noConversion"/>
  </si>
  <si>
    <t>最高低分扣除值</t>
    <phoneticPr fontId="1" type="noConversion"/>
  </si>
  <si>
    <t>最高低分平均</t>
    <phoneticPr fontId="1" type="noConversion"/>
  </si>
  <si>
    <t>最高低分平均與最後得分差距</t>
    <phoneticPr fontId="1" type="noConversion"/>
  </si>
  <si>
    <t>崙背國小</t>
  </si>
  <si>
    <t>裁判員簽名:</t>
    <phoneticPr fontId="1" type="noConversion"/>
  </si>
  <si>
    <t>公誠國小</t>
  </si>
  <si>
    <t>斗六國小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</si>
  <si>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</si>
  <si>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吳松澤</t>
  </si>
  <si>
    <t>雲林國小</t>
  </si>
  <si>
    <t>崙豐國小</t>
  </si>
  <si>
    <t>鎮西國小</t>
  </si>
  <si>
    <t>備註: 合計10位選手參賽,取5名。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</si>
  <si>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若無法分出勝負，則同分者名次並列。</t>
    </r>
    <phoneticPr fontId="1" type="noConversion"/>
  </si>
  <si>
    <t>斗六國中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</si>
  <si>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若無法分出勝負，則同分者名次並列。</t>
    </r>
    <phoneticPr fontId="1" type="noConversion"/>
  </si>
  <si>
    <t>飛沙國中</t>
  </si>
  <si>
    <t>同分判定方式說明：當競賽成績同分後(最後得分)，將五位裁判給分中最高與最低分數總加平均後，此分數最接近原本分數者勝出。                若無法分出勝負，則同分者名次並列。</t>
    <phoneticPr fontId="1" type="noConversion"/>
  </si>
  <si>
    <t>最高、低分扣除</t>
    <phoneticPr fontId="1" type="noConversion"/>
  </si>
  <si>
    <t>裁判長    加減分</t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</si>
  <si>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若無法分出勝負，則同分者名次並列。</t>
    </r>
    <phoneticPr fontId="1" type="noConversion"/>
  </si>
  <si>
    <t>王菁菁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</si>
  <si>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</si>
  <si>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     若無法分出勝負，則同分者名次並列。</t>
    </r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</si>
  <si>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若無法分出勝負，則同分者名次並列。</t>
    </r>
    <phoneticPr fontId="1" type="noConversion"/>
  </si>
  <si>
    <t>安慶國小</t>
  </si>
  <si>
    <t>賴秉澤</t>
  </si>
  <si>
    <r>
      <t>同分判定方式說明</t>
    </r>
    <r>
      <rPr>
        <sz val="12"/>
        <rFont val="新細明體"/>
        <family val="1"/>
        <charset val="136"/>
      </rPr>
      <t>：</t>
    </r>
    <r>
      <rPr>
        <sz val="12"/>
        <rFont val="標楷體"/>
        <family val="4"/>
        <charset val="136"/>
      </rPr>
      <t>當競賽成績同分後(最後得分)，將五位裁判給分中最高與最低分數總加平均後，此分數最接近原本分數者勝出。           若無法分出勝負，則同分者名次並列。</t>
    </r>
    <phoneticPr fontId="1" type="noConversion"/>
  </si>
  <si>
    <t>台西國中</t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</si>
  <si>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若無法分出勝負，則同分者名次並列。</t>
    </r>
    <phoneticPr fontId="1" type="noConversion"/>
  </si>
  <si>
    <r>
      <rPr>
        <sz val="14"/>
        <rFont val="標楷體"/>
        <family val="4"/>
        <charset val="136"/>
      </rPr>
      <t>總分</t>
    </r>
    <r>
      <rPr>
        <sz val="11"/>
        <rFont val="標楷體"/>
        <family val="4"/>
        <charset val="136"/>
      </rPr>
      <t xml:space="preserve"> </t>
    </r>
    <r>
      <rPr>
        <sz val="8"/>
        <rFont val="標楷體"/>
        <family val="4"/>
        <charset val="136"/>
      </rPr>
      <t>(扣除高低分)</t>
    </r>
    <phoneticPr fontId="1" type="noConversion"/>
  </si>
  <si>
    <t>同分判定方式說明：當競賽成績同分後(最後得分)，將五位裁判給分中最高與最低分數總加平均後，此分數最接近原本分數者勝出。             若無法分出勝負，則同分者名次並列。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</si>
  <si>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                  若無法分出勝負，則同分者名次並列。</t>
    </r>
    <phoneticPr fontId="1" type="noConversion"/>
  </si>
  <si>
    <t>雲林縣115年春季縣長盃國武術錦標賽【國中男子組國術-羅漢化技 】比賽名單 甲29場</t>
    <phoneticPr fontId="1" type="noConversion"/>
  </si>
  <si>
    <t>王坤達</t>
  </si>
  <si>
    <t>紀秉宏</t>
  </si>
  <si>
    <t>鄭勝太</t>
  </si>
  <si>
    <t>備註: 合計4位選手參賽,取2名。</t>
    <phoneticPr fontId="1" type="noConversion"/>
  </si>
  <si>
    <t>雲林縣115年春季縣長盃國武術錦標賽【國中女子組國術-羅漢化技】比賽名單 甲30場</t>
    <phoneticPr fontId="1" type="noConversion"/>
  </si>
  <si>
    <t>吳涵韶</t>
  </si>
  <si>
    <t>吳婕瑀</t>
  </si>
  <si>
    <t>東南國中</t>
  </si>
  <si>
    <t>吳珈岑</t>
  </si>
  <si>
    <t>林郁彤</t>
  </si>
  <si>
    <t>丁宥妤</t>
  </si>
  <si>
    <t>鐘玉弦</t>
  </si>
  <si>
    <t>何語芯</t>
  </si>
  <si>
    <t>賴沂瑄</t>
  </si>
  <si>
    <t>許語恩</t>
  </si>
  <si>
    <t>吳靖絨</t>
  </si>
  <si>
    <t>文生中學</t>
  </si>
  <si>
    <t>林輊翰</t>
  </si>
  <si>
    <t>尚德國小</t>
  </si>
  <si>
    <t>丁泉翔</t>
  </si>
  <si>
    <t>林佑叡</t>
  </si>
  <si>
    <t>吳瑞富</t>
  </si>
  <si>
    <t>三崙國小</t>
  </si>
  <si>
    <t>張愷軒</t>
  </si>
  <si>
    <t>明倫國小</t>
  </si>
  <si>
    <t>余禾宏</t>
  </si>
  <si>
    <t>大美國小</t>
  </si>
  <si>
    <t>林軍廷</t>
  </si>
  <si>
    <t>台西國小</t>
  </si>
  <si>
    <t>吳孟恩</t>
  </si>
  <si>
    <t>陳睿軒</t>
  </si>
  <si>
    <t>建華國小</t>
  </si>
  <si>
    <t>陳少宇</t>
  </si>
  <si>
    <t>吳碩洋</t>
  </si>
  <si>
    <t>吳展銘</t>
  </si>
  <si>
    <t>李承翰</t>
  </si>
  <si>
    <t>林晢硯</t>
  </si>
  <si>
    <t>備註: 合計14位選手參賽,取7名。</t>
    <phoneticPr fontId="1" type="noConversion"/>
  </si>
  <si>
    <t>黃姿樺</t>
  </si>
  <si>
    <t>張恩慕</t>
  </si>
  <si>
    <t>趙子彤</t>
  </si>
  <si>
    <t>蔡欣橞</t>
  </si>
  <si>
    <t>林筠涵</t>
  </si>
  <si>
    <t>林佩萱</t>
  </si>
  <si>
    <t>陳品蓉</t>
  </si>
  <si>
    <t>吳幸蓉</t>
  </si>
  <si>
    <t>吳芯瑗</t>
  </si>
  <si>
    <t>林芷媱</t>
  </si>
  <si>
    <t>林郁芸</t>
  </si>
  <si>
    <t>備註: 合計11位選手參賽,取6名。</t>
    <phoneticPr fontId="1" type="noConversion"/>
  </si>
  <si>
    <t>李思愷</t>
    <phoneticPr fontId="1" type="noConversion"/>
  </si>
  <si>
    <t>北美國小</t>
    <phoneticPr fontId="1" type="noConversion"/>
  </si>
  <si>
    <t>黃宇翰</t>
  </si>
  <si>
    <t>宏仁國小</t>
  </si>
  <si>
    <t>陳佑全</t>
  </si>
  <si>
    <t>黃莛惟</t>
  </si>
  <si>
    <t>王麒翔</t>
  </si>
  <si>
    <t>光復國小</t>
  </si>
  <si>
    <t>李易承</t>
  </si>
  <si>
    <t>顏圻安</t>
  </si>
  <si>
    <t>周冠佑</t>
  </si>
  <si>
    <t>廣興國小</t>
  </si>
  <si>
    <t>廖亭鋒</t>
  </si>
  <si>
    <t>呂汶福</t>
  </si>
  <si>
    <t>蔦松國小</t>
  </si>
  <si>
    <t>黃聖鈞</t>
  </si>
  <si>
    <t>黃竑叡</t>
  </si>
  <si>
    <t>蔡侑杰</t>
  </si>
  <si>
    <t>信義國小</t>
  </si>
  <si>
    <t>蔡旻展</t>
  </si>
  <si>
    <t>吳晨弘</t>
  </si>
  <si>
    <t>林和豫</t>
  </si>
  <si>
    <t>文光國小</t>
  </si>
  <si>
    <t>林宗諺</t>
  </si>
  <si>
    <t>李睿棠</t>
  </si>
  <si>
    <t>中興國小</t>
  </si>
  <si>
    <t>魏梓翔</t>
  </si>
  <si>
    <t>南陽國小</t>
  </si>
  <si>
    <t>江承哲</t>
  </si>
  <si>
    <t>林泳薰</t>
  </si>
  <si>
    <t>魏梓安</t>
  </si>
  <si>
    <t>吳坤樺</t>
  </si>
  <si>
    <t>東光國小</t>
  </si>
  <si>
    <t>吳政霖</t>
  </si>
  <si>
    <t>備註: 合計24位選手參賽,取8名。</t>
    <phoneticPr fontId="1" type="noConversion"/>
  </si>
  <si>
    <r>
      <t>同分判定方式說明</t>
    </r>
    <r>
      <rPr>
        <sz val="12"/>
        <color rgb="FF000000"/>
        <rFont val="新細明體"/>
        <family val="1"/>
        <charset val="136"/>
      </rPr>
      <t>：</t>
    </r>
    <r>
      <rPr>
        <sz val="12"/>
        <color rgb="FF000000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</si>
  <si>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五號  裁判</t>
    <phoneticPr fontId="1" type="noConversion"/>
  </si>
  <si>
    <t>張珈寧</t>
  </si>
  <si>
    <t>李昀穎</t>
  </si>
  <si>
    <t>黃巧樂</t>
  </si>
  <si>
    <t>吳星妘</t>
  </si>
  <si>
    <t>陳宥茹</t>
  </si>
  <si>
    <t>廖亭妤</t>
  </si>
  <si>
    <t>林永婕</t>
  </si>
  <si>
    <t>陳亮妍</t>
  </si>
  <si>
    <t>吳芮姍</t>
  </si>
  <si>
    <t>曾詠庭</t>
  </si>
  <si>
    <t>温佳蓉</t>
  </si>
  <si>
    <t>楊雅瑄</t>
  </si>
  <si>
    <t>元長國小</t>
  </si>
  <si>
    <t>李婉萱</t>
  </si>
  <si>
    <t>林郁安</t>
  </si>
  <si>
    <t>王瑄綺</t>
  </si>
  <si>
    <t>許孟涵</t>
  </si>
  <si>
    <t>北辰國小</t>
  </si>
  <si>
    <t>陳芊安</t>
  </si>
  <si>
    <t>張綺芳</t>
  </si>
  <si>
    <t>備註: 合計19位選手參賽,取8名。</t>
    <phoneticPr fontId="1" type="noConversion"/>
  </si>
  <si>
    <t>雲林縣115年春季縣長盃國武術錦標賽【國小男子高年級組國術-羅漢化技】比賽名單 甲31場</t>
    <phoneticPr fontId="1" type="noConversion"/>
  </si>
  <si>
    <t>雲林縣115年春季縣長盃國武術錦標賽【國小女子高年級組國術-羅漢化技】比賽名單 甲32場</t>
    <phoneticPr fontId="1" type="noConversion"/>
  </si>
  <si>
    <t>楊子樂</t>
  </si>
  <si>
    <t>黃日謙</t>
  </si>
  <si>
    <t>陳佑宗</t>
  </si>
  <si>
    <t>郭祈賢</t>
  </si>
  <si>
    <t>陳易甫</t>
  </si>
  <si>
    <t>陳映辰</t>
  </si>
  <si>
    <t>蘇柏彰</t>
  </si>
  <si>
    <t>蔡函穎</t>
  </si>
  <si>
    <t>吳書丞</t>
  </si>
  <si>
    <t>吳彥廷</t>
  </si>
  <si>
    <t>李泳杏</t>
  </si>
  <si>
    <t>林紘詰</t>
  </si>
  <si>
    <t>備註: 合計12位選手參賽,取6名。</t>
    <phoneticPr fontId="1" type="noConversion"/>
  </si>
  <si>
    <t>林郁容</t>
  </si>
  <si>
    <t>凌語辰</t>
  </si>
  <si>
    <t>邱于辰</t>
  </si>
  <si>
    <t>許寓溱</t>
  </si>
  <si>
    <t>陳語欣</t>
  </si>
  <si>
    <t>張岑熙</t>
  </si>
  <si>
    <t>黃怡雯</t>
  </si>
  <si>
    <t>黃芷畇</t>
  </si>
  <si>
    <t>黃歆喬</t>
  </si>
  <si>
    <t>蔡昀喬</t>
  </si>
  <si>
    <t>吳倢綾</t>
  </si>
  <si>
    <t>吳秝卉</t>
  </si>
  <si>
    <t>吳姿涵</t>
  </si>
  <si>
    <t>李沛宜</t>
  </si>
  <si>
    <t>陳韋均</t>
  </si>
  <si>
    <t>陳蕾安</t>
  </si>
  <si>
    <t>備註: 合計16位選手參賽,取8名。</t>
    <phoneticPr fontId="1" type="noConversion"/>
  </si>
  <si>
    <t>雲林縣115年春季縣長盃國武術錦標賽【國小男子低年級組國術-羅漢化技】比賽名單 甲33場</t>
    <phoneticPr fontId="1" type="noConversion"/>
  </si>
  <si>
    <t>雲林縣115年春季縣長盃國武術錦標賽【國小男子高年級組國術-福建系列南拳】比賽名單 甲34場</t>
    <phoneticPr fontId="1" type="noConversion"/>
  </si>
  <si>
    <t>陳奕睿</t>
  </si>
  <si>
    <t>王宣之</t>
  </si>
  <si>
    <t>吳昕洋</t>
  </si>
  <si>
    <t>江承叡</t>
  </si>
  <si>
    <t>黃士紘</t>
  </si>
  <si>
    <t>林吉誠</t>
  </si>
  <si>
    <t>備註: 合計6位選手參賽,取3名。</t>
    <phoneticPr fontId="1" type="noConversion"/>
  </si>
  <si>
    <t>雲林縣115年春季縣長盃國武術錦標賽【國小女子高年級組國術-福建系列南拳】比賽名單 甲35場</t>
    <phoneticPr fontId="1" type="noConversion"/>
  </si>
  <si>
    <t>雲林縣115年春季縣長盃國武術錦標賽【國小男子低年級組國術-福建系列南拳】比賽名單 甲36場</t>
    <phoneticPr fontId="1" type="noConversion"/>
  </si>
  <si>
    <t>雲林縣115年春季縣長盃國武術錦標賽【國小女子低年級組國術-福建系列南拳】比賽名單 甲37場</t>
    <phoneticPr fontId="1" type="noConversion"/>
  </si>
  <si>
    <t>雲林縣115年春季縣長盃國武術錦標賽【國小男子高年級組國術-廣東系列南拳】比賽名單 甲38場</t>
    <phoneticPr fontId="1" type="noConversion"/>
  </si>
  <si>
    <t>莊翊平</t>
  </si>
  <si>
    <t>李奕佐</t>
  </si>
  <si>
    <t>盧柏硯</t>
  </si>
  <si>
    <t>林東畯</t>
  </si>
  <si>
    <t>雲林縣115年春季縣長盃國武術錦標賽【國小女子高年級組國術-廣東系列南拳】比賽名單 甲39場</t>
    <phoneticPr fontId="1" type="noConversion"/>
  </si>
  <si>
    <t>廖苡秦</t>
  </si>
  <si>
    <t>孫邡芯</t>
  </si>
  <si>
    <t>莊忻霖</t>
  </si>
  <si>
    <t>雲林縣115年春季縣長盃國武術錦標賽【國小男子低年級組國術-廣東系列南拳】比賽名單 甲40場</t>
    <phoneticPr fontId="1" type="noConversion"/>
  </si>
  <si>
    <t>陳宗謙</t>
  </si>
  <si>
    <t>鎮東國小</t>
  </si>
  <si>
    <t>廖博宇</t>
  </si>
  <si>
    <t>備註: 合計2位選手參賽,取1名。</t>
    <phoneticPr fontId="1" type="noConversion"/>
  </si>
  <si>
    <t>雲林縣115年春季縣長盃國武術錦標賽【國小男子高年級組國術-功夫扇】比賽名單 甲41場</t>
    <phoneticPr fontId="1" type="noConversion"/>
  </si>
  <si>
    <t>葉橙柄</t>
  </si>
  <si>
    <t>陳奕勛</t>
  </si>
  <si>
    <t>賴宥橙</t>
  </si>
  <si>
    <t>張邑睿</t>
  </si>
  <si>
    <t>陳柏叡</t>
  </si>
  <si>
    <t>復興國小</t>
  </si>
  <si>
    <t>謝燁威</t>
  </si>
  <si>
    <t>雲林縣115年春季縣長盃國武術錦標賽【國小女子高年級組國術-功夫扇】比賽名單 甲42場</t>
    <phoneticPr fontId="1" type="noConversion"/>
  </si>
  <si>
    <t>陳渟艾</t>
  </si>
  <si>
    <t>李宥幸</t>
  </si>
  <si>
    <t>黃芊慈</t>
  </si>
  <si>
    <t>溝壩國小</t>
  </si>
  <si>
    <t>謝穎萱</t>
  </si>
  <si>
    <t>吳苡綸</t>
  </si>
  <si>
    <t>張詠甯</t>
  </si>
  <si>
    <t>方姿涵</t>
  </si>
  <si>
    <t>南光國小</t>
  </si>
  <si>
    <t>傅姵涵</t>
  </si>
  <si>
    <t>吳佳妮</t>
  </si>
  <si>
    <t>陳姸蓁</t>
  </si>
  <si>
    <t>林妍君</t>
  </si>
  <si>
    <t>雲林縣115年春季縣長盃國武術錦標賽【國小女子低年級組國術-功夫扇】比賽名單 甲43場</t>
    <phoneticPr fontId="1" type="noConversion"/>
  </si>
  <si>
    <t>洪璿鈞</t>
  </si>
  <si>
    <t>林瑀妍</t>
  </si>
  <si>
    <t>張僕珊</t>
  </si>
  <si>
    <t>黃晨琋</t>
  </si>
  <si>
    <t>鹿場國小</t>
  </si>
  <si>
    <t>蔡汶均</t>
  </si>
  <si>
    <t>吳采霏</t>
  </si>
  <si>
    <t>林芷瑀</t>
  </si>
  <si>
    <t>王韻菲</t>
  </si>
  <si>
    <t>備註: 合計10位選手參賽,取5名。</t>
    <phoneticPr fontId="1" type="noConversion"/>
  </si>
  <si>
    <t>雲林縣115年春季縣長盃國武術錦標賽【國中女子組國術-奇門兵器】比賽名單 甲44場</t>
    <phoneticPr fontId="1" type="noConversion"/>
  </si>
  <si>
    <t>劉品岑</t>
  </si>
  <si>
    <t>廖子玲</t>
  </si>
  <si>
    <t>西螺國中</t>
  </si>
  <si>
    <t>李宜瑄</t>
  </si>
  <si>
    <t>備註: 合計5位選手參賽,取3名。</t>
    <phoneticPr fontId="1" type="noConversion"/>
  </si>
  <si>
    <t>雲林縣115年春季縣長盃國武術錦標賽【國中男子組國術-奇門兵器】比賽名單 甲45場</t>
    <phoneticPr fontId="1" type="noConversion"/>
  </si>
  <si>
    <t>呂宸佑</t>
  </si>
  <si>
    <t>吳承龍</t>
  </si>
  <si>
    <t>李恩宏</t>
  </si>
  <si>
    <t>元長國中</t>
  </si>
  <si>
    <t>黃友廷</t>
  </si>
  <si>
    <t>陳伯睿</t>
  </si>
  <si>
    <t>林長詣</t>
  </si>
  <si>
    <t>雲林縣115年春季縣長盃國武術錦標賽【國小男子高年級組國術-奇門兵器】比賽名單 甲46場</t>
    <phoneticPr fontId="1" type="noConversion"/>
  </si>
  <si>
    <t>林晟毅</t>
  </si>
  <si>
    <t>林承軒</t>
  </si>
  <si>
    <t>黃樂敬</t>
  </si>
  <si>
    <t>謝承運</t>
  </si>
  <si>
    <t>東和國小</t>
  </si>
  <si>
    <t>謝承晏</t>
  </si>
  <si>
    <t>丁秉佑</t>
  </si>
  <si>
    <t>凌尚詣</t>
  </si>
  <si>
    <t>雲林縣115年春季縣長盃國武術錦標賽【國小男子低年級組國術-奇門兵器】比賽名單 甲47場</t>
    <phoneticPr fontId="1" type="noConversion"/>
  </si>
  <si>
    <t>歐宇峰</t>
  </si>
  <si>
    <t>陳侑宏</t>
  </si>
  <si>
    <t>林玹進</t>
  </si>
  <si>
    <t>莿桐國小</t>
  </si>
  <si>
    <t>林玹緯</t>
  </si>
  <si>
    <t>張展中</t>
  </si>
  <si>
    <t>吳柏範</t>
  </si>
  <si>
    <t>謝秉澤</t>
  </si>
  <si>
    <t>黃侹瑋</t>
  </si>
  <si>
    <t>蔡彥程</t>
  </si>
  <si>
    <t>備註: 合計9位選手參賽,取5名。</t>
    <phoneticPr fontId="1" type="noConversion"/>
  </si>
  <si>
    <t>簡均育</t>
  </si>
  <si>
    <t>王宣之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</si>
</sst>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000_ ;[Red]\-0.0000000\ "/>
    <numFmt numFmtId="177" formatCode="0.0000000_ "/>
  </numFmts>
  <fonts count="1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3"/>
      <name val="標楷體"/>
      <family val="4"/>
      <charset val="136"/>
    </font>
    <font>
      <sz val="9"/>
      <color rgb="FF000000"/>
      <name val="標楷體"/>
      <family val="4"/>
      <charset val="136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>
      <alignment vertical="center"/>
    </xf>
    <xf numFmtId="177" fontId="4" fillId="0" borderId="1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2" fillId="0" borderId="2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1"/>
  <sheetViews>
    <sheetView zoomScale="70" zoomScaleNormal="70" workbookViewId="0">
      <selection activeCell="H18" sqref="H18"/>
    </sheetView>
  </sheetViews>
  <sheetFormatPr defaultColWidth="9" defaultRowHeight="16.2" x14ac:dyDescent="0.3"/>
  <cols>
    <col min="1" max="1" width="5.109375" style="1" customWidth="1"/>
    <col min="2" max="2" width="9.88671875" style="1" customWidth="1"/>
    <col min="3" max="3" width="10.77734375" style="1" customWidth="1"/>
    <col min="4" max="8" width="7" style="1" bestFit="1" customWidth="1"/>
    <col min="9" max="9" width="7.44140625" style="1" customWidth="1"/>
    <col min="10" max="10" width="7" style="1" customWidth="1"/>
    <col min="11" max="11" width="10.109375" style="1" customWidth="1"/>
    <col min="12" max="12" width="6.88671875" style="1" customWidth="1"/>
    <col min="13" max="13" width="8.109375" style="1" customWidth="1"/>
    <col min="14" max="14" width="6.88671875" style="1" customWidth="1"/>
    <col min="15" max="15" width="7.33203125" style="1" customWidth="1"/>
    <col min="16" max="16" width="9" style="6" customWidth="1"/>
    <col min="17" max="17" width="8.33203125" style="6" customWidth="1"/>
    <col min="18" max="18" width="12.44140625" style="1" customWidth="1"/>
    <col min="19" max="16384" width="9" style="1"/>
  </cols>
  <sheetData>
    <row r="1" spans="1:19" ht="27.6" customHeight="1" x14ac:dyDescent="0.3">
      <c r="A1" s="32" t="s">
        <v>48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9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9" ht="36.9" customHeight="1" x14ac:dyDescent="0.3">
      <c r="A4" s="2">
        <v>1</v>
      </c>
      <c r="B4" s="30" t="s">
        <v>50</v>
      </c>
      <c r="C4" s="30" t="s">
        <v>31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">
        <f t="shared" ref="N4:N7" si="0">MAX(D4:H4)</f>
        <v>0</v>
      </c>
      <c r="O4" s="2">
        <f t="shared" ref="O4:O7" si="1">MIN(D4:H4)</f>
        <v>0</v>
      </c>
      <c r="P4" s="26">
        <f t="shared" ref="P4:P7" si="2">SUM(I4-N4-O4)</f>
        <v>0</v>
      </c>
      <c r="Q4" s="26">
        <f>AVERAGE(N4:O4)</f>
        <v>0</v>
      </c>
      <c r="R4" s="23">
        <f>L4-Q4</f>
        <v>0</v>
      </c>
    </row>
    <row r="5" spans="1:19" ht="36.9" customHeight="1" x14ac:dyDescent="0.3">
      <c r="A5" s="2">
        <v>2</v>
      </c>
      <c r="B5" s="30" t="s">
        <v>41</v>
      </c>
      <c r="C5" s="30" t="s">
        <v>29</v>
      </c>
      <c r="D5" s="2"/>
      <c r="E5" s="2"/>
      <c r="F5" s="2"/>
      <c r="G5" s="2"/>
      <c r="H5" s="2"/>
      <c r="I5" s="2">
        <f t="shared" ref="I5:I7" si="3">SUM(D5:H5)</f>
        <v>0</v>
      </c>
      <c r="J5" s="2">
        <f t="shared" ref="J5:J7" si="4">SUM(P5/3)</f>
        <v>0</v>
      </c>
      <c r="K5" s="2"/>
      <c r="L5" s="2">
        <f t="shared" ref="L5:L7" si="5">SUM(J5:K5)</f>
        <v>0</v>
      </c>
      <c r="M5" s="2">
        <f>RANK(L5,$L$4:$L$7)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:Q7" si="6">AVERAGE(N5:O5)</f>
        <v>0</v>
      </c>
      <c r="R5" s="24">
        <f t="shared" ref="R5:R7" si="7">L5-Q5</f>
        <v>0</v>
      </c>
      <c r="S5" s="17"/>
    </row>
    <row r="6" spans="1:19" ht="36.9" customHeight="1" x14ac:dyDescent="0.3">
      <c r="A6" s="2">
        <v>3</v>
      </c>
      <c r="B6" s="30" t="s">
        <v>51</v>
      </c>
      <c r="C6" s="30" t="s">
        <v>29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>RANK(L6,$L$4:$L$7)</f>
        <v>1</v>
      </c>
      <c r="N6" s="2">
        <f t="shared" si="0"/>
        <v>0</v>
      </c>
      <c r="O6" s="2">
        <f t="shared" si="1"/>
        <v>0</v>
      </c>
      <c r="P6" s="26">
        <f t="shared" si="2"/>
        <v>0</v>
      </c>
      <c r="Q6" s="26">
        <f t="shared" si="6"/>
        <v>0</v>
      </c>
      <c r="R6" s="24">
        <f t="shared" si="7"/>
        <v>0</v>
      </c>
      <c r="S6" s="17"/>
    </row>
    <row r="7" spans="1:19" ht="36.9" customHeight="1" x14ac:dyDescent="0.3">
      <c r="A7" s="2">
        <v>4</v>
      </c>
      <c r="B7" s="30" t="s">
        <v>49</v>
      </c>
      <c r="C7" s="30" t="s">
        <v>31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>RANK(L7,$L$4:$L$7)</f>
        <v>1</v>
      </c>
      <c r="N7" s="2">
        <f t="shared" si="0"/>
        <v>0</v>
      </c>
      <c r="O7" s="2">
        <f t="shared" si="1"/>
        <v>0</v>
      </c>
      <c r="P7" s="26">
        <f t="shared" si="2"/>
        <v>0</v>
      </c>
      <c r="Q7" s="26">
        <f t="shared" si="6"/>
        <v>0</v>
      </c>
      <c r="R7" s="24">
        <f t="shared" si="7"/>
        <v>0</v>
      </c>
      <c r="S7" s="17"/>
    </row>
    <row r="8" spans="1:19" ht="36.9" customHeight="1" x14ac:dyDescent="0.3">
      <c r="A8" s="37" t="s">
        <v>52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8"/>
      <c r="O8" s="38"/>
      <c r="R8" s="7"/>
    </row>
    <row r="9" spans="1:19" ht="36.9" customHeight="1" x14ac:dyDescent="0.3">
      <c r="C9" s="35" t="s">
        <v>19</v>
      </c>
      <c r="D9" s="35"/>
      <c r="E9" s="35"/>
    </row>
    <row r="10" spans="1:19" ht="36.9" customHeight="1" x14ac:dyDescent="0.3">
      <c r="A10" s="36" t="s">
        <v>22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9" ht="51" customHeight="1" x14ac:dyDescent="0.3"/>
  </sheetData>
  <sortState xmlns:xlrd2="http://schemas.microsoft.com/office/spreadsheetml/2017/richdata2" ref="A4:C8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6"/>
  <sheetViews>
    <sheetView zoomScale="70" zoomScaleNormal="70" workbookViewId="0">
      <selection activeCell="T14" sqref="T14"/>
    </sheetView>
  </sheetViews>
  <sheetFormatPr defaultColWidth="9" defaultRowHeight="16.2" x14ac:dyDescent="0.3"/>
  <cols>
    <col min="1" max="1" width="5.109375" style="1" customWidth="1"/>
    <col min="2" max="2" width="9" style="1" customWidth="1"/>
    <col min="3" max="3" width="11.44140625" style="1" customWidth="1"/>
    <col min="4" max="8" width="7" style="1" bestFit="1" customWidth="1"/>
    <col min="9" max="9" width="7.44140625" style="1" customWidth="1"/>
    <col min="10" max="10" width="7" style="1" customWidth="1"/>
    <col min="11" max="11" width="9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7.6640625" style="1" customWidth="1"/>
    <col min="16" max="16" width="9.33203125" style="6" customWidth="1"/>
    <col min="17" max="17" width="8.44140625" style="6" customWidth="1"/>
    <col min="18" max="18" width="12.88671875" style="1" customWidth="1"/>
    <col min="19" max="16384" width="9" style="1"/>
  </cols>
  <sheetData>
    <row r="1" spans="1:19" ht="27.6" customHeight="1" x14ac:dyDescent="0.3">
      <c r="A1" s="32" t="s">
        <v>53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9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9" ht="30" customHeight="1" x14ac:dyDescent="0.3">
      <c r="A4" s="2">
        <v>1</v>
      </c>
      <c r="B4" s="30" t="s">
        <v>61</v>
      </c>
      <c r="C4" s="30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RANK(L4,$L$4:$L$13)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0" customHeight="1" x14ac:dyDescent="0.3">
      <c r="A5" s="2">
        <v>2</v>
      </c>
      <c r="B5" s="30" t="s">
        <v>64</v>
      </c>
      <c r="C5" s="30" t="s">
        <v>65</v>
      </c>
      <c r="D5" s="2"/>
      <c r="E5" s="2"/>
      <c r="F5" s="2"/>
      <c r="G5" s="2"/>
      <c r="H5" s="2"/>
      <c r="I5" s="2">
        <f t="shared" ref="I5:I13" si="0">SUM(D5:H5)</f>
        <v>0</v>
      </c>
      <c r="J5" s="2">
        <f t="shared" ref="J5:J13" si="1">SUM(P5/3)</f>
        <v>0</v>
      </c>
      <c r="K5" s="2"/>
      <c r="L5" s="2">
        <f t="shared" ref="L5:L6" si="2">SUM(J5:K5)</f>
        <v>0</v>
      </c>
      <c r="M5" s="2">
        <f t="shared" ref="M5:M13" si="3">RANK(L5,$L$4:$L$13)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4">AVERAGE(N5:O5)</f>
        <v>0</v>
      </c>
      <c r="R5" s="24">
        <f t="shared" ref="R5:R6" si="5">L5-Q5</f>
        <v>0</v>
      </c>
    </row>
    <row r="6" spans="1:19" ht="30" customHeight="1" x14ac:dyDescent="0.3">
      <c r="A6" s="2">
        <v>3</v>
      </c>
      <c r="B6" s="30" t="s">
        <v>62</v>
      </c>
      <c r="C6" s="30" t="s">
        <v>29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>MAX(D6:H6)</f>
        <v>0</v>
      </c>
      <c r="O6" s="2">
        <f>MIN(D6:H6)</f>
        <v>0</v>
      </c>
      <c r="P6" s="26">
        <f>SUM(I6-N6-O6)</f>
        <v>0</v>
      </c>
      <c r="Q6" s="26">
        <f t="shared" si="4"/>
        <v>0</v>
      </c>
      <c r="R6" s="24">
        <f t="shared" si="5"/>
        <v>0</v>
      </c>
      <c r="S6" s="17"/>
    </row>
    <row r="7" spans="1:19" ht="30" customHeight="1" x14ac:dyDescent="0.3">
      <c r="A7" s="2">
        <v>4</v>
      </c>
      <c r="B7" s="30" t="s">
        <v>54</v>
      </c>
      <c r="C7" s="30" t="s">
        <v>31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ref="L7:L8" si="6">SUM(J7:K7)</f>
        <v>0</v>
      </c>
      <c r="M7" s="2">
        <f t="shared" si="3"/>
        <v>1</v>
      </c>
      <c r="N7" s="2">
        <f t="shared" ref="N7:N8" si="7">MAX(D7:H7)</f>
        <v>0</v>
      </c>
      <c r="O7" s="2">
        <f t="shared" ref="O7:O8" si="8">MIN(D7:H7)</f>
        <v>0</v>
      </c>
      <c r="P7" s="26">
        <f t="shared" ref="P7:P8" si="9">SUM(I7-N7-O7)</f>
        <v>0</v>
      </c>
      <c r="Q7" s="26">
        <f t="shared" ref="Q7:Q8" si="10">AVERAGE(N7:O7)</f>
        <v>0</v>
      </c>
      <c r="R7" s="24">
        <f t="shared" ref="R7:R8" si="11">L7-Q7</f>
        <v>0</v>
      </c>
      <c r="S7" s="17"/>
    </row>
    <row r="8" spans="1:19" ht="30" customHeight="1" x14ac:dyDescent="0.3">
      <c r="A8" s="2">
        <v>5</v>
      </c>
      <c r="B8" s="30" t="s">
        <v>55</v>
      </c>
      <c r="C8" s="30" t="s">
        <v>56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6"/>
        <v>0</v>
      </c>
      <c r="M8" s="2">
        <f t="shared" si="3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0"/>
        <v>0</v>
      </c>
      <c r="R8" s="24">
        <f t="shared" si="11"/>
        <v>0</v>
      </c>
      <c r="S8" s="17"/>
    </row>
    <row r="9" spans="1:19" ht="30" customHeight="1" x14ac:dyDescent="0.3">
      <c r="A9" s="2">
        <v>6</v>
      </c>
      <c r="B9" s="30" t="s">
        <v>59</v>
      </c>
      <c r="C9" s="30" t="s">
        <v>43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ref="L9:L13" si="12">SUM(J9:K9)</f>
        <v>0</v>
      </c>
      <c r="M9" s="2">
        <f t="shared" si="3"/>
        <v>1</v>
      </c>
      <c r="N9" s="2">
        <f t="shared" ref="N9:N12" si="13">MAX(D9:H9)</f>
        <v>0</v>
      </c>
      <c r="O9" s="2">
        <f t="shared" ref="O9:O12" si="14">MIN(D9:H9)</f>
        <v>0</v>
      </c>
      <c r="P9" s="26">
        <f t="shared" ref="P9:P12" si="15">SUM(I9-N9-O9)</f>
        <v>0</v>
      </c>
      <c r="Q9" s="26">
        <f t="shared" ref="Q9:Q13" si="16">AVERAGE(N9:O9)</f>
        <v>0</v>
      </c>
      <c r="R9" s="24">
        <f t="shared" ref="R9:R13" si="17">L9-Q9</f>
        <v>0</v>
      </c>
      <c r="S9" s="17"/>
    </row>
    <row r="10" spans="1:19" ht="30" customHeight="1" x14ac:dyDescent="0.3">
      <c r="A10" s="2">
        <v>7</v>
      </c>
      <c r="B10" s="30" t="s">
        <v>60</v>
      </c>
      <c r="C10" s="30" t="s">
        <v>43</v>
      </c>
      <c r="D10" s="2"/>
      <c r="E10" s="2"/>
      <c r="F10" s="2"/>
      <c r="G10" s="2"/>
      <c r="H10" s="2"/>
      <c r="I10" s="2">
        <f t="shared" si="0"/>
        <v>0</v>
      </c>
      <c r="J10" s="2">
        <f t="shared" si="1"/>
        <v>0</v>
      </c>
      <c r="K10" s="2"/>
      <c r="L10" s="2">
        <f t="shared" si="12"/>
        <v>0</v>
      </c>
      <c r="M10" s="2">
        <f t="shared" si="3"/>
        <v>1</v>
      </c>
      <c r="N10" s="2">
        <f t="shared" si="13"/>
        <v>0</v>
      </c>
      <c r="O10" s="2">
        <f t="shared" si="14"/>
        <v>0</v>
      </c>
      <c r="P10" s="26">
        <f t="shared" si="15"/>
        <v>0</v>
      </c>
      <c r="Q10" s="26">
        <f t="shared" si="16"/>
        <v>0</v>
      </c>
      <c r="R10" s="24">
        <f t="shared" si="17"/>
        <v>0</v>
      </c>
      <c r="S10" s="17"/>
    </row>
    <row r="11" spans="1:19" ht="30" customHeight="1" x14ac:dyDescent="0.3">
      <c r="A11" s="2">
        <v>8</v>
      </c>
      <c r="B11" s="30" t="s">
        <v>63</v>
      </c>
      <c r="C11" s="30" t="s">
        <v>29</v>
      </c>
      <c r="D11" s="2"/>
      <c r="E11" s="2"/>
      <c r="F11" s="2"/>
      <c r="G11" s="2"/>
      <c r="H11" s="2"/>
      <c r="I11" s="2">
        <f t="shared" si="0"/>
        <v>0</v>
      </c>
      <c r="J11" s="2">
        <f t="shared" si="1"/>
        <v>0</v>
      </c>
      <c r="K11" s="2"/>
      <c r="L11" s="2">
        <f t="shared" si="12"/>
        <v>0</v>
      </c>
      <c r="M11" s="2">
        <f t="shared" si="3"/>
        <v>1</v>
      </c>
      <c r="N11" s="2">
        <f t="shared" si="13"/>
        <v>0</v>
      </c>
      <c r="O11" s="2">
        <f t="shared" si="14"/>
        <v>0</v>
      </c>
      <c r="P11" s="26">
        <f t="shared" si="15"/>
        <v>0</v>
      </c>
      <c r="Q11" s="26">
        <f t="shared" si="16"/>
        <v>0</v>
      </c>
      <c r="R11" s="24">
        <f t="shared" si="17"/>
        <v>0</v>
      </c>
      <c r="S11" s="17"/>
    </row>
    <row r="12" spans="1:19" ht="30" customHeight="1" x14ac:dyDescent="0.3">
      <c r="A12" s="2">
        <v>9</v>
      </c>
      <c r="B12" s="30" t="s">
        <v>57</v>
      </c>
      <c r="C12" s="30" t="s">
        <v>31</v>
      </c>
      <c r="D12" s="2"/>
      <c r="E12" s="2"/>
      <c r="F12" s="2"/>
      <c r="G12" s="2"/>
      <c r="H12" s="2"/>
      <c r="I12" s="2">
        <f t="shared" si="0"/>
        <v>0</v>
      </c>
      <c r="J12" s="2">
        <f t="shared" si="1"/>
        <v>0</v>
      </c>
      <c r="K12" s="2"/>
      <c r="L12" s="2">
        <f t="shared" si="12"/>
        <v>0</v>
      </c>
      <c r="M12" s="2">
        <f t="shared" si="3"/>
        <v>1</v>
      </c>
      <c r="N12" s="2">
        <f t="shared" si="13"/>
        <v>0</v>
      </c>
      <c r="O12" s="2">
        <f t="shared" si="14"/>
        <v>0</v>
      </c>
      <c r="P12" s="26">
        <f t="shared" si="15"/>
        <v>0</v>
      </c>
      <c r="Q12" s="26">
        <f t="shared" si="16"/>
        <v>0</v>
      </c>
      <c r="R12" s="24">
        <f t="shared" si="17"/>
        <v>0</v>
      </c>
    </row>
    <row r="13" spans="1:19" ht="30" customHeight="1" x14ac:dyDescent="0.3">
      <c r="A13" s="2">
        <v>10</v>
      </c>
      <c r="B13" s="30" t="s">
        <v>58</v>
      </c>
      <c r="C13" s="30" t="s">
        <v>43</v>
      </c>
      <c r="D13" s="2"/>
      <c r="E13" s="2"/>
      <c r="F13" s="2"/>
      <c r="G13" s="2"/>
      <c r="H13" s="2"/>
      <c r="I13" s="2">
        <f t="shared" si="0"/>
        <v>0</v>
      </c>
      <c r="J13" s="2">
        <f t="shared" si="1"/>
        <v>0</v>
      </c>
      <c r="K13" s="2"/>
      <c r="L13" s="2">
        <f t="shared" si="12"/>
        <v>0</v>
      </c>
      <c r="M13" s="2">
        <f t="shared" si="3"/>
        <v>1</v>
      </c>
      <c r="N13" s="2">
        <f>MAX(D13:H13)</f>
        <v>0</v>
      </c>
      <c r="O13" s="2">
        <f>MIN(D13:H13)</f>
        <v>0</v>
      </c>
      <c r="P13" s="26">
        <f>SUM(I13-N13-O13)</f>
        <v>0</v>
      </c>
      <c r="Q13" s="26">
        <f t="shared" si="16"/>
        <v>0</v>
      </c>
      <c r="R13" s="24">
        <f t="shared" si="17"/>
        <v>0</v>
      </c>
    </row>
    <row r="14" spans="1:19" ht="38.1" customHeight="1" x14ac:dyDescent="0.3">
      <c r="A14" s="37" t="s">
        <v>27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11"/>
      <c r="Q14" s="11"/>
      <c r="R14" s="11"/>
    </row>
    <row r="15" spans="1:19" ht="29.25" customHeight="1" x14ac:dyDescent="0.3">
      <c r="A15" s="4"/>
      <c r="B15" s="10"/>
      <c r="C15" s="35" t="s">
        <v>19</v>
      </c>
      <c r="D15" s="35"/>
      <c r="E15" s="35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9" ht="31.5" customHeight="1" x14ac:dyDescent="0.3">
      <c r="A16" s="36" t="s">
        <v>28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</row>
  </sheetData>
  <sortState xmlns:xlrd2="http://schemas.microsoft.com/office/spreadsheetml/2017/richdata2" ref="A4:C8">
    <sortCondition ref="A3"/>
  </sortState>
  <mergeCells count="6">
    <mergeCell ref="A1:M2"/>
    <mergeCell ref="N2:P2"/>
    <mergeCell ref="Q2:R2"/>
    <mergeCell ref="A16:R16"/>
    <mergeCell ref="C15:E15"/>
    <mergeCell ref="A14:O14"/>
  </mergeCells>
  <phoneticPr fontId="1" type="noConversion"/>
  <pageMargins left="0.45" right="0.27" top="0.57999999999999996" bottom="0.54" header="0.3" footer="0.3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26"/>
  <sheetViews>
    <sheetView zoomScale="70" zoomScaleNormal="70" workbookViewId="0">
      <selection activeCell="M22" sqref="M22"/>
    </sheetView>
  </sheetViews>
  <sheetFormatPr defaultColWidth="9" defaultRowHeight="16.2" x14ac:dyDescent="0.3"/>
  <cols>
    <col min="1" max="1" width="6.6640625" style="1" customWidth="1"/>
    <col min="2" max="2" width="9.6640625" style="1" customWidth="1"/>
    <col min="3" max="3" width="11.6640625" style="1" customWidth="1"/>
    <col min="4" max="8" width="7" style="1" bestFit="1" customWidth="1"/>
    <col min="9" max="9" width="7.44140625" style="1" customWidth="1"/>
    <col min="10" max="10" width="7.6640625" style="1" customWidth="1"/>
    <col min="11" max="11" width="9.44140625" style="1" customWidth="1"/>
    <col min="12" max="12" width="7.44140625" style="1" customWidth="1"/>
    <col min="13" max="13" width="9.21875" style="1" customWidth="1"/>
    <col min="14" max="14" width="7.109375" style="1" customWidth="1"/>
    <col min="15" max="15" width="7.44140625" style="1" customWidth="1"/>
    <col min="16" max="16" width="9.109375" style="6" customWidth="1"/>
    <col min="17" max="17" width="7.88671875" style="6" customWidth="1"/>
    <col min="18" max="18" width="13" style="1" customWidth="1"/>
    <col min="19" max="16384" width="9" style="1"/>
  </cols>
  <sheetData>
    <row r="1" spans="1:18" ht="27.6" customHeight="1" x14ac:dyDescent="0.3">
      <c r="A1" s="32" t="s">
        <v>157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3" customHeight="1" x14ac:dyDescent="0.3">
      <c r="A4" s="2">
        <v>1</v>
      </c>
      <c r="B4" s="30" t="s">
        <v>81</v>
      </c>
      <c r="C4" s="30" t="s">
        <v>80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3" customHeight="1" x14ac:dyDescent="0.3">
      <c r="A5" s="2">
        <v>2</v>
      </c>
      <c r="B5" s="30" t="s">
        <v>72</v>
      </c>
      <c r="C5" s="30" t="s">
        <v>73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6" si="2">SUM(J5:K5)</f>
        <v>0</v>
      </c>
      <c r="M5" s="2">
        <f t="shared" ref="M5:M7" si="3">RANK(L5,$L$4:$L$7)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4">AVERAGE(N5:O5)</f>
        <v>0</v>
      </c>
      <c r="R5" s="24">
        <f t="shared" ref="R5:R6" si="5">L5-Q5</f>
        <v>0</v>
      </c>
    </row>
    <row r="6" spans="1:18" ht="33" customHeight="1" x14ac:dyDescent="0.3">
      <c r="A6" s="2">
        <v>3</v>
      </c>
      <c r="B6" s="30" t="s">
        <v>74</v>
      </c>
      <c r="C6" s="30" t="s">
        <v>75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ref="N6:N7" si="6">MAX(D6:H6)</f>
        <v>0</v>
      </c>
      <c r="O6" s="2">
        <f t="shared" ref="O6:O7" si="7">MIN(D6:H6)</f>
        <v>0</v>
      </c>
      <c r="P6" s="26">
        <f t="shared" ref="P6:P7" si="8">SUM(I6-N6-O6)</f>
        <v>0</v>
      </c>
      <c r="Q6" s="26">
        <f t="shared" si="4"/>
        <v>0</v>
      </c>
      <c r="R6" s="23">
        <f t="shared" si="5"/>
        <v>0</v>
      </c>
    </row>
    <row r="7" spans="1:18" ht="33" customHeight="1" x14ac:dyDescent="0.3">
      <c r="A7" s="2">
        <v>4</v>
      </c>
      <c r="B7" s="30" t="s">
        <v>76</v>
      </c>
      <c r="C7" s="30" t="s">
        <v>77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ref="L7" si="9">SUM(J7:K7)</f>
        <v>0</v>
      </c>
      <c r="M7" s="2">
        <f t="shared" si="3"/>
        <v>1</v>
      </c>
      <c r="N7" s="2">
        <f t="shared" si="6"/>
        <v>0</v>
      </c>
      <c r="O7" s="2">
        <f t="shared" si="7"/>
        <v>0</v>
      </c>
      <c r="P7" s="26">
        <f t="shared" si="8"/>
        <v>0</v>
      </c>
      <c r="Q7" s="26">
        <f t="shared" ref="Q7" si="10">AVERAGE(N7:O7)</f>
        <v>0</v>
      </c>
      <c r="R7" s="24">
        <f t="shared" ref="R7" si="11">L7-Q7</f>
        <v>0</v>
      </c>
    </row>
    <row r="8" spans="1:18" ht="33" customHeight="1" x14ac:dyDescent="0.3">
      <c r="A8" s="2">
        <v>5</v>
      </c>
      <c r="B8" s="30" t="s">
        <v>66</v>
      </c>
      <c r="C8" s="30" t="s">
        <v>67</v>
      </c>
      <c r="D8" s="2"/>
      <c r="E8" s="2"/>
      <c r="F8" s="2"/>
      <c r="G8" s="2"/>
      <c r="H8" s="2"/>
      <c r="I8" s="2">
        <f t="shared" ref="I8:I13" si="12">SUM(D8:H8)</f>
        <v>0</v>
      </c>
      <c r="J8" s="2">
        <f t="shared" ref="J8:J13" si="13">SUM(P8/3)</f>
        <v>0</v>
      </c>
      <c r="K8" s="2"/>
      <c r="L8" s="2">
        <f t="shared" ref="L8:L13" si="14">SUM(J8:K8)</f>
        <v>0</v>
      </c>
      <c r="M8" s="2">
        <f t="shared" ref="M8:M13" si="15">RANK(L8,$L$4:$L$7)</f>
        <v>1</v>
      </c>
      <c r="N8" s="2">
        <f t="shared" ref="N8:N13" si="16">MAX(D8:H8)</f>
        <v>0</v>
      </c>
      <c r="O8" s="2">
        <f t="shared" ref="O8:O13" si="17">MIN(D8:H8)</f>
        <v>0</v>
      </c>
      <c r="P8" s="26">
        <f t="shared" ref="P8:P13" si="18">SUM(I8-N8-O8)</f>
        <v>0</v>
      </c>
      <c r="Q8" s="26">
        <f t="shared" ref="Q8:Q13" si="19">AVERAGE(N8:O8)</f>
        <v>0</v>
      </c>
      <c r="R8" s="24">
        <f t="shared" ref="R8:R13" si="20">L8-Q8</f>
        <v>0</v>
      </c>
    </row>
    <row r="9" spans="1:18" ht="33" customHeight="1" x14ac:dyDescent="0.3">
      <c r="A9" s="2">
        <v>6</v>
      </c>
      <c r="B9" s="30" t="s">
        <v>84</v>
      </c>
      <c r="C9" s="30" t="s">
        <v>25</v>
      </c>
      <c r="D9" s="2"/>
      <c r="E9" s="2"/>
      <c r="F9" s="2"/>
      <c r="G9" s="2"/>
      <c r="H9" s="2"/>
      <c r="I9" s="2">
        <f t="shared" si="12"/>
        <v>0</v>
      </c>
      <c r="J9" s="2">
        <f t="shared" si="13"/>
        <v>0</v>
      </c>
      <c r="K9" s="2"/>
      <c r="L9" s="2">
        <f t="shared" si="14"/>
        <v>0</v>
      </c>
      <c r="M9" s="2">
        <f t="shared" si="15"/>
        <v>1</v>
      </c>
      <c r="N9" s="2">
        <f t="shared" si="16"/>
        <v>0</v>
      </c>
      <c r="O9" s="2">
        <f t="shared" si="17"/>
        <v>0</v>
      </c>
      <c r="P9" s="26">
        <f t="shared" si="18"/>
        <v>0</v>
      </c>
      <c r="Q9" s="26">
        <f t="shared" si="19"/>
        <v>0</v>
      </c>
      <c r="R9" s="24">
        <f t="shared" si="20"/>
        <v>0</v>
      </c>
    </row>
    <row r="10" spans="1:18" ht="33" customHeight="1" x14ac:dyDescent="0.3">
      <c r="A10" s="2">
        <v>7</v>
      </c>
      <c r="B10" s="30" t="s">
        <v>85</v>
      </c>
      <c r="C10" s="30" t="s">
        <v>25</v>
      </c>
      <c r="D10" s="2"/>
      <c r="E10" s="2"/>
      <c r="F10" s="2"/>
      <c r="G10" s="2"/>
      <c r="H10" s="2"/>
      <c r="I10" s="2">
        <f t="shared" si="12"/>
        <v>0</v>
      </c>
      <c r="J10" s="2">
        <f t="shared" si="13"/>
        <v>0</v>
      </c>
      <c r="K10" s="2"/>
      <c r="L10" s="2">
        <f t="shared" si="14"/>
        <v>0</v>
      </c>
      <c r="M10" s="2">
        <f t="shared" si="15"/>
        <v>1</v>
      </c>
      <c r="N10" s="2">
        <f t="shared" si="16"/>
        <v>0</v>
      </c>
      <c r="O10" s="2">
        <f t="shared" si="17"/>
        <v>0</v>
      </c>
      <c r="P10" s="26">
        <f t="shared" si="18"/>
        <v>0</v>
      </c>
      <c r="Q10" s="26">
        <f t="shared" si="19"/>
        <v>0</v>
      </c>
      <c r="R10" s="24">
        <f t="shared" si="20"/>
        <v>0</v>
      </c>
    </row>
    <row r="11" spans="1:18" ht="33" customHeight="1" x14ac:dyDescent="0.3">
      <c r="A11" s="2">
        <v>8</v>
      </c>
      <c r="B11" s="30" t="s">
        <v>82</v>
      </c>
      <c r="C11" s="30" t="s">
        <v>80</v>
      </c>
      <c r="D11" s="2"/>
      <c r="E11" s="2"/>
      <c r="F11" s="2"/>
      <c r="G11" s="2"/>
      <c r="H11" s="2"/>
      <c r="I11" s="2">
        <f t="shared" si="12"/>
        <v>0</v>
      </c>
      <c r="J11" s="2">
        <f t="shared" si="13"/>
        <v>0</v>
      </c>
      <c r="K11" s="2"/>
      <c r="L11" s="2">
        <f t="shared" si="14"/>
        <v>0</v>
      </c>
      <c r="M11" s="2">
        <f t="shared" si="15"/>
        <v>1</v>
      </c>
      <c r="N11" s="2">
        <f t="shared" si="16"/>
        <v>0</v>
      </c>
      <c r="O11" s="2">
        <f t="shared" si="17"/>
        <v>0</v>
      </c>
      <c r="P11" s="26">
        <f t="shared" si="18"/>
        <v>0</v>
      </c>
      <c r="Q11" s="26">
        <f t="shared" si="19"/>
        <v>0</v>
      </c>
      <c r="R11" s="24">
        <f t="shared" si="20"/>
        <v>0</v>
      </c>
    </row>
    <row r="12" spans="1:18" ht="33" customHeight="1" x14ac:dyDescent="0.3">
      <c r="A12" s="2">
        <v>9</v>
      </c>
      <c r="B12" s="30" t="s">
        <v>69</v>
      </c>
      <c r="C12" s="30" t="s">
        <v>67</v>
      </c>
      <c r="D12" s="2"/>
      <c r="E12" s="2"/>
      <c r="F12" s="2"/>
      <c r="G12" s="2"/>
      <c r="H12" s="2"/>
      <c r="I12" s="2">
        <f t="shared" si="12"/>
        <v>0</v>
      </c>
      <c r="J12" s="2">
        <f t="shared" si="13"/>
        <v>0</v>
      </c>
      <c r="K12" s="2"/>
      <c r="L12" s="2">
        <f t="shared" si="14"/>
        <v>0</v>
      </c>
      <c r="M12" s="2">
        <f t="shared" si="15"/>
        <v>1</v>
      </c>
      <c r="N12" s="2">
        <f t="shared" si="16"/>
        <v>0</v>
      </c>
      <c r="O12" s="2">
        <f t="shared" si="17"/>
        <v>0</v>
      </c>
      <c r="P12" s="26">
        <f t="shared" si="18"/>
        <v>0</v>
      </c>
      <c r="Q12" s="26">
        <f t="shared" si="19"/>
        <v>0</v>
      </c>
      <c r="R12" s="24">
        <f t="shared" si="20"/>
        <v>0</v>
      </c>
    </row>
    <row r="13" spans="1:18" ht="33.6" customHeight="1" x14ac:dyDescent="0.3">
      <c r="A13" s="2">
        <v>10</v>
      </c>
      <c r="B13" s="30" t="s">
        <v>70</v>
      </c>
      <c r="C13" s="30" t="s">
        <v>71</v>
      </c>
      <c r="D13" s="2"/>
      <c r="E13" s="2"/>
      <c r="F13" s="2"/>
      <c r="G13" s="2"/>
      <c r="H13" s="2"/>
      <c r="I13" s="2">
        <f t="shared" si="12"/>
        <v>0</v>
      </c>
      <c r="J13" s="2">
        <f t="shared" si="13"/>
        <v>0</v>
      </c>
      <c r="K13" s="2"/>
      <c r="L13" s="2">
        <f t="shared" si="14"/>
        <v>0</v>
      </c>
      <c r="M13" s="2">
        <f t="shared" si="15"/>
        <v>1</v>
      </c>
      <c r="N13" s="2">
        <f t="shared" si="16"/>
        <v>0</v>
      </c>
      <c r="O13" s="2">
        <f t="shared" si="17"/>
        <v>0</v>
      </c>
      <c r="P13" s="26">
        <f t="shared" si="18"/>
        <v>0</v>
      </c>
      <c r="Q13" s="26">
        <f t="shared" si="19"/>
        <v>0</v>
      </c>
      <c r="R13" s="24">
        <f t="shared" si="20"/>
        <v>0</v>
      </c>
    </row>
    <row r="14" spans="1:18" ht="33.6" customHeight="1" x14ac:dyDescent="0.3">
      <c r="A14" s="2">
        <v>11</v>
      </c>
      <c r="B14" s="30" t="s">
        <v>78</v>
      </c>
      <c r="C14" s="30" t="s">
        <v>77</v>
      </c>
      <c r="D14" s="2"/>
      <c r="E14" s="2"/>
      <c r="F14" s="2"/>
      <c r="G14" s="2"/>
      <c r="H14" s="2"/>
      <c r="I14" s="2">
        <f t="shared" ref="I14:I17" si="21">SUM(D14:H14)</f>
        <v>0</v>
      </c>
      <c r="J14" s="2">
        <f t="shared" ref="J14:J17" si="22">SUM(P14/3)</f>
        <v>0</v>
      </c>
      <c r="K14" s="2"/>
      <c r="L14" s="2">
        <f t="shared" ref="L14:L17" si="23">SUM(J14:K14)</f>
        <v>0</v>
      </c>
      <c r="M14" s="2">
        <f t="shared" ref="M14:M17" si="24">RANK(L14,$L$4:$L$7)</f>
        <v>1</v>
      </c>
      <c r="N14" s="2">
        <f t="shared" ref="N14:N17" si="25">MAX(D14:H14)</f>
        <v>0</v>
      </c>
      <c r="O14" s="2">
        <f t="shared" ref="O14:O17" si="26">MIN(D14:H14)</f>
        <v>0</v>
      </c>
      <c r="P14" s="26">
        <f t="shared" ref="P14:P17" si="27">SUM(I14-N14-O14)</f>
        <v>0</v>
      </c>
      <c r="Q14" s="26">
        <f t="shared" ref="Q14:Q17" si="28">AVERAGE(N14:O14)</f>
        <v>0</v>
      </c>
      <c r="R14" s="24">
        <f t="shared" ref="R14:R17" si="29">L14-Q14</f>
        <v>0</v>
      </c>
    </row>
    <row r="15" spans="1:18" ht="33.6" customHeight="1" x14ac:dyDescent="0.3">
      <c r="A15" s="2">
        <v>12</v>
      </c>
      <c r="B15" s="30" t="s">
        <v>79</v>
      </c>
      <c r="C15" s="30" t="s">
        <v>80</v>
      </c>
      <c r="D15" s="2"/>
      <c r="E15" s="2"/>
      <c r="F15" s="2"/>
      <c r="G15" s="2"/>
      <c r="H15" s="2"/>
      <c r="I15" s="2">
        <f t="shared" si="21"/>
        <v>0</v>
      </c>
      <c r="J15" s="2">
        <f t="shared" si="22"/>
        <v>0</v>
      </c>
      <c r="K15" s="2"/>
      <c r="L15" s="2">
        <f t="shared" si="23"/>
        <v>0</v>
      </c>
      <c r="M15" s="2">
        <f t="shared" si="24"/>
        <v>1</v>
      </c>
      <c r="N15" s="2">
        <f t="shared" si="25"/>
        <v>0</v>
      </c>
      <c r="O15" s="2">
        <f t="shared" si="26"/>
        <v>0</v>
      </c>
      <c r="P15" s="26">
        <f t="shared" si="27"/>
        <v>0</v>
      </c>
      <c r="Q15" s="26">
        <f t="shared" si="28"/>
        <v>0</v>
      </c>
      <c r="R15" s="24">
        <f t="shared" si="29"/>
        <v>0</v>
      </c>
    </row>
    <row r="16" spans="1:18" ht="33.6" customHeight="1" x14ac:dyDescent="0.3">
      <c r="A16" s="2">
        <v>13</v>
      </c>
      <c r="B16" s="30" t="s">
        <v>68</v>
      </c>
      <c r="C16" s="30" t="s">
        <v>67</v>
      </c>
      <c r="D16" s="2"/>
      <c r="E16" s="2"/>
      <c r="F16" s="2"/>
      <c r="G16" s="2"/>
      <c r="H16" s="2"/>
      <c r="I16" s="2">
        <f t="shared" si="21"/>
        <v>0</v>
      </c>
      <c r="J16" s="2">
        <f t="shared" si="22"/>
        <v>0</v>
      </c>
      <c r="K16" s="2"/>
      <c r="L16" s="2">
        <f t="shared" si="23"/>
        <v>0</v>
      </c>
      <c r="M16" s="2">
        <f t="shared" si="24"/>
        <v>1</v>
      </c>
      <c r="N16" s="2">
        <f t="shared" si="25"/>
        <v>0</v>
      </c>
      <c r="O16" s="2">
        <f t="shared" si="26"/>
        <v>0</v>
      </c>
      <c r="P16" s="26">
        <f t="shared" si="27"/>
        <v>0</v>
      </c>
      <c r="Q16" s="26">
        <f t="shared" si="28"/>
        <v>0</v>
      </c>
      <c r="R16" s="24">
        <f t="shared" si="29"/>
        <v>0</v>
      </c>
    </row>
    <row r="17" spans="1:18" ht="33.6" customHeight="1" x14ac:dyDescent="0.3">
      <c r="A17" s="2">
        <v>14</v>
      </c>
      <c r="B17" s="30" t="s">
        <v>83</v>
      </c>
      <c r="C17" s="30" t="s">
        <v>25</v>
      </c>
      <c r="D17" s="2"/>
      <c r="E17" s="2"/>
      <c r="F17" s="2"/>
      <c r="G17" s="2"/>
      <c r="H17" s="2"/>
      <c r="I17" s="2">
        <f t="shared" si="21"/>
        <v>0</v>
      </c>
      <c r="J17" s="2">
        <f t="shared" si="22"/>
        <v>0</v>
      </c>
      <c r="K17" s="2"/>
      <c r="L17" s="2">
        <f t="shared" si="23"/>
        <v>0</v>
      </c>
      <c r="M17" s="2">
        <f t="shared" si="24"/>
        <v>1</v>
      </c>
      <c r="N17" s="2">
        <f t="shared" si="25"/>
        <v>0</v>
      </c>
      <c r="O17" s="2">
        <f t="shared" si="26"/>
        <v>0</v>
      </c>
      <c r="P17" s="26">
        <f t="shared" si="27"/>
        <v>0</v>
      </c>
      <c r="Q17" s="26">
        <f t="shared" si="28"/>
        <v>0</v>
      </c>
      <c r="R17" s="24">
        <f t="shared" si="29"/>
        <v>0</v>
      </c>
    </row>
    <row r="18" spans="1:18" ht="33" customHeight="1" x14ac:dyDescent="0.3">
      <c r="A18" s="37" t="s">
        <v>86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8"/>
      <c r="O18" s="38"/>
      <c r="R18" s="8"/>
    </row>
    <row r="19" spans="1:18" ht="33" customHeight="1" x14ac:dyDescent="0.3">
      <c r="A19" s="4"/>
      <c r="B19" s="4"/>
      <c r="C19" s="35" t="s">
        <v>19</v>
      </c>
      <c r="D19" s="35"/>
      <c r="E19" s="35"/>
      <c r="F19" s="4"/>
      <c r="G19" s="4"/>
      <c r="H19" s="4"/>
      <c r="I19" s="4"/>
      <c r="J19" s="4"/>
      <c r="K19" s="4"/>
      <c r="L19" s="4"/>
      <c r="M19" s="4"/>
      <c r="N19" s="4"/>
      <c r="O19" s="4"/>
      <c r="R19" s="8"/>
    </row>
    <row r="20" spans="1:18" ht="33" customHeight="1" x14ac:dyDescent="0.3">
      <c r="A20" s="36" t="s">
        <v>37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18" ht="33" customHeight="1" x14ac:dyDescent="0.3"/>
    <row r="22" spans="1:18" ht="33" customHeight="1" x14ac:dyDescent="0.3"/>
    <row r="23" spans="1:18" ht="33" customHeight="1" x14ac:dyDescent="0.3"/>
    <row r="24" spans="1:18" ht="20.100000000000001" customHeight="1" x14ac:dyDescent="0.3"/>
    <row r="25" spans="1:18" ht="36.9" customHeight="1" x14ac:dyDescent="0.3"/>
    <row r="26" spans="1:18" ht="35.1" customHeight="1" x14ac:dyDescent="0.3"/>
  </sheetData>
  <sortState xmlns:xlrd2="http://schemas.microsoft.com/office/spreadsheetml/2017/richdata2" ref="A4:C20">
    <sortCondition ref="A3"/>
  </sortState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25" right="0.25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31"/>
  <sheetViews>
    <sheetView zoomScale="70" zoomScaleNormal="70" workbookViewId="0">
      <selection activeCell="K22" sqref="K22"/>
    </sheetView>
  </sheetViews>
  <sheetFormatPr defaultColWidth="9" defaultRowHeight="16.2" x14ac:dyDescent="0.3"/>
  <cols>
    <col min="1" max="1" width="5.109375" style="1" customWidth="1"/>
    <col min="2" max="2" width="8.44140625" style="1" customWidth="1"/>
    <col min="3" max="3" width="10.44140625" style="1" customWidth="1"/>
    <col min="4" max="8" width="7" style="1" bestFit="1" customWidth="1"/>
    <col min="9" max="9" width="7.44140625" style="1" customWidth="1"/>
    <col min="10" max="10" width="6.88671875" style="1" customWidth="1"/>
    <col min="11" max="11" width="9.109375" style="1" customWidth="1"/>
    <col min="12" max="12" width="7.44140625" style="1" customWidth="1"/>
    <col min="13" max="13" width="6.88671875" style="1" customWidth="1"/>
    <col min="14" max="15" width="7.6640625" style="1" customWidth="1"/>
    <col min="16" max="16" width="9.44140625" style="6" customWidth="1"/>
    <col min="17" max="17" width="8" style="6" customWidth="1"/>
    <col min="18" max="18" width="12.77734375" style="1" customWidth="1"/>
    <col min="19" max="16384" width="9" style="1"/>
  </cols>
  <sheetData>
    <row r="1" spans="1:18" ht="20.100000000000001" customHeight="1" x14ac:dyDescent="0.3">
      <c r="A1" s="32" t="s">
        <v>158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0.100000000000001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.6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6.75" customHeight="1" x14ac:dyDescent="0.3">
      <c r="A4" s="2">
        <v>1</v>
      </c>
      <c r="B4" s="30" t="s">
        <v>96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RANK(L4,$L$4:$L$24)</f>
        <v>1</v>
      </c>
      <c r="N4" s="2">
        <f>MAX(D4:H4)</f>
        <v>0</v>
      </c>
      <c r="O4" s="2">
        <f>MIN(D4:H4)</f>
        <v>0</v>
      </c>
      <c r="P4" s="26">
        <f t="shared" ref="P4:P5" si="0">SUM(I4-N4-O4)</f>
        <v>0</v>
      </c>
      <c r="Q4" s="26">
        <f>AVERAGE(N4:O4)</f>
        <v>0</v>
      </c>
      <c r="R4" s="23">
        <f>L4-Q4</f>
        <v>0</v>
      </c>
    </row>
    <row r="5" spans="1:18" ht="36.75" customHeight="1" x14ac:dyDescent="0.3">
      <c r="A5" s="2">
        <v>2</v>
      </c>
      <c r="B5" s="30" t="s">
        <v>89</v>
      </c>
      <c r="C5" s="30" t="s">
        <v>20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 t="shared" ref="L5" si="1">SUM(J5:K5)</f>
        <v>0</v>
      </c>
      <c r="M5" s="2">
        <f t="shared" ref="M5" si="2">RANK(L5,$L$4:$L$24)</f>
        <v>1</v>
      </c>
      <c r="N5" s="2">
        <f>MAX(D5:H5)</f>
        <v>0</v>
      </c>
      <c r="O5" s="2">
        <f>MIN(D5:H5)</f>
        <v>0</v>
      </c>
      <c r="P5" s="26">
        <f t="shared" si="0"/>
        <v>0</v>
      </c>
      <c r="Q5" s="26">
        <f t="shared" ref="Q5" si="3">AVERAGE(N5:O5)</f>
        <v>0</v>
      </c>
      <c r="R5" s="24">
        <f t="shared" ref="R5" si="4">L5-Q5</f>
        <v>0</v>
      </c>
    </row>
    <row r="6" spans="1:18" ht="36.75" customHeight="1" x14ac:dyDescent="0.3">
      <c r="A6" s="2">
        <v>3</v>
      </c>
      <c r="B6" s="30" t="s">
        <v>90</v>
      </c>
      <c r="C6" s="30" t="s">
        <v>71</v>
      </c>
      <c r="D6" s="2"/>
      <c r="E6" s="2"/>
      <c r="F6" s="2"/>
      <c r="G6" s="2"/>
      <c r="H6" s="2"/>
      <c r="I6" s="2">
        <f t="shared" ref="I6:I13" si="5">SUM(D6:H6)</f>
        <v>0</v>
      </c>
      <c r="J6" s="2">
        <f t="shared" ref="J6:J13" si="6">SUM(P6/3)</f>
        <v>0</v>
      </c>
      <c r="K6" s="2"/>
      <c r="L6" s="2">
        <f t="shared" ref="L6:L13" si="7">SUM(J6:K6)</f>
        <v>0</v>
      </c>
      <c r="M6" s="2">
        <f t="shared" ref="M6:M13" si="8">RANK(L6,$L$4:$L$24)</f>
        <v>1</v>
      </c>
      <c r="N6" s="2">
        <f t="shared" ref="N6:N13" si="9">MAX(D6:H6)</f>
        <v>0</v>
      </c>
      <c r="O6" s="2">
        <f t="shared" ref="O6:O13" si="10">MIN(D6:H6)</f>
        <v>0</v>
      </c>
      <c r="P6" s="26">
        <f t="shared" ref="P6:P13" si="11">SUM(I6-N6-O6)</f>
        <v>0</v>
      </c>
      <c r="Q6" s="26">
        <f t="shared" ref="Q6:Q13" si="12">AVERAGE(N6:O6)</f>
        <v>0</v>
      </c>
      <c r="R6" s="24">
        <f t="shared" ref="R6:R13" si="13">L6-Q6</f>
        <v>0</v>
      </c>
    </row>
    <row r="7" spans="1:18" ht="36.75" customHeight="1" x14ac:dyDescent="0.3">
      <c r="A7" s="2">
        <v>4</v>
      </c>
      <c r="B7" s="30" t="s">
        <v>91</v>
      </c>
      <c r="C7" s="30" t="s">
        <v>77</v>
      </c>
      <c r="D7" s="2"/>
      <c r="E7" s="2"/>
      <c r="F7" s="2"/>
      <c r="G7" s="2"/>
      <c r="H7" s="2"/>
      <c r="I7" s="2">
        <f t="shared" si="5"/>
        <v>0</v>
      </c>
      <c r="J7" s="2">
        <f t="shared" si="6"/>
        <v>0</v>
      </c>
      <c r="K7" s="2"/>
      <c r="L7" s="2">
        <f t="shared" si="7"/>
        <v>0</v>
      </c>
      <c r="M7" s="2">
        <f t="shared" si="8"/>
        <v>1</v>
      </c>
      <c r="N7" s="2">
        <f t="shared" si="9"/>
        <v>0</v>
      </c>
      <c r="O7" s="2">
        <f t="shared" si="10"/>
        <v>0</v>
      </c>
      <c r="P7" s="26">
        <f t="shared" si="11"/>
        <v>0</v>
      </c>
      <c r="Q7" s="26">
        <f t="shared" si="12"/>
        <v>0</v>
      </c>
      <c r="R7" s="24">
        <f t="shared" si="13"/>
        <v>0</v>
      </c>
    </row>
    <row r="8" spans="1:18" ht="36.75" customHeight="1" x14ac:dyDescent="0.3">
      <c r="A8" s="2">
        <v>5</v>
      </c>
      <c r="B8" s="30" t="s">
        <v>94</v>
      </c>
      <c r="C8" s="30" t="s">
        <v>80</v>
      </c>
      <c r="D8" s="2"/>
      <c r="E8" s="2"/>
      <c r="F8" s="2"/>
      <c r="G8" s="2"/>
      <c r="H8" s="2"/>
      <c r="I8" s="2">
        <f t="shared" si="5"/>
        <v>0</v>
      </c>
      <c r="J8" s="2">
        <f t="shared" si="6"/>
        <v>0</v>
      </c>
      <c r="K8" s="2"/>
      <c r="L8" s="2">
        <f t="shared" si="7"/>
        <v>0</v>
      </c>
      <c r="M8" s="2">
        <f t="shared" si="8"/>
        <v>1</v>
      </c>
      <c r="N8" s="2">
        <f t="shared" si="9"/>
        <v>0</v>
      </c>
      <c r="O8" s="2">
        <f t="shared" si="10"/>
        <v>0</v>
      </c>
      <c r="P8" s="26">
        <f t="shared" si="11"/>
        <v>0</v>
      </c>
      <c r="Q8" s="26">
        <f t="shared" si="12"/>
        <v>0</v>
      </c>
      <c r="R8" s="24">
        <f t="shared" si="13"/>
        <v>0</v>
      </c>
    </row>
    <row r="9" spans="1:18" ht="36.75" customHeight="1" x14ac:dyDescent="0.3">
      <c r="A9" s="2">
        <v>6</v>
      </c>
      <c r="B9" s="30" t="s">
        <v>92</v>
      </c>
      <c r="C9" s="30" t="s">
        <v>77</v>
      </c>
      <c r="D9" s="2"/>
      <c r="E9" s="2"/>
      <c r="F9" s="2"/>
      <c r="G9" s="2"/>
      <c r="H9" s="2"/>
      <c r="I9" s="2">
        <f t="shared" si="5"/>
        <v>0</v>
      </c>
      <c r="J9" s="2">
        <f t="shared" si="6"/>
        <v>0</v>
      </c>
      <c r="K9" s="2"/>
      <c r="L9" s="2">
        <f t="shared" si="7"/>
        <v>0</v>
      </c>
      <c r="M9" s="2">
        <f t="shared" si="8"/>
        <v>1</v>
      </c>
      <c r="N9" s="2">
        <f t="shared" si="9"/>
        <v>0</v>
      </c>
      <c r="O9" s="2">
        <f t="shared" si="10"/>
        <v>0</v>
      </c>
      <c r="P9" s="26">
        <f t="shared" si="11"/>
        <v>0</v>
      </c>
      <c r="Q9" s="26">
        <f t="shared" si="12"/>
        <v>0</v>
      </c>
      <c r="R9" s="24">
        <f t="shared" si="13"/>
        <v>0</v>
      </c>
    </row>
    <row r="10" spans="1:18" ht="36.75" customHeight="1" x14ac:dyDescent="0.3">
      <c r="A10" s="2">
        <v>7</v>
      </c>
      <c r="B10" s="30" t="s">
        <v>93</v>
      </c>
      <c r="C10" s="30" t="s">
        <v>80</v>
      </c>
      <c r="D10" s="2"/>
      <c r="E10" s="2"/>
      <c r="F10" s="2"/>
      <c r="G10" s="2"/>
      <c r="H10" s="2"/>
      <c r="I10" s="2">
        <f t="shared" si="5"/>
        <v>0</v>
      </c>
      <c r="J10" s="2">
        <f t="shared" si="6"/>
        <v>0</v>
      </c>
      <c r="K10" s="2"/>
      <c r="L10" s="2">
        <f t="shared" si="7"/>
        <v>0</v>
      </c>
      <c r="M10" s="2">
        <f t="shared" si="8"/>
        <v>1</v>
      </c>
      <c r="N10" s="2">
        <f t="shared" si="9"/>
        <v>0</v>
      </c>
      <c r="O10" s="2">
        <f t="shared" si="10"/>
        <v>0</v>
      </c>
      <c r="P10" s="26">
        <f t="shared" si="11"/>
        <v>0</v>
      </c>
      <c r="Q10" s="26">
        <f t="shared" si="12"/>
        <v>0</v>
      </c>
      <c r="R10" s="24">
        <f t="shared" si="13"/>
        <v>0</v>
      </c>
    </row>
    <row r="11" spans="1:18" ht="36.75" customHeight="1" x14ac:dyDescent="0.3">
      <c r="A11" s="2">
        <v>8</v>
      </c>
      <c r="B11" s="30" t="s">
        <v>95</v>
      </c>
      <c r="C11" s="30" t="s">
        <v>80</v>
      </c>
      <c r="D11" s="2"/>
      <c r="E11" s="2"/>
      <c r="F11" s="2"/>
      <c r="G11" s="2"/>
      <c r="H11" s="2"/>
      <c r="I11" s="2">
        <f t="shared" si="5"/>
        <v>0</v>
      </c>
      <c r="J11" s="2">
        <f t="shared" si="6"/>
        <v>0</v>
      </c>
      <c r="K11" s="2"/>
      <c r="L11" s="2">
        <f t="shared" si="7"/>
        <v>0</v>
      </c>
      <c r="M11" s="2">
        <f t="shared" si="8"/>
        <v>1</v>
      </c>
      <c r="N11" s="2">
        <f t="shared" si="9"/>
        <v>0</v>
      </c>
      <c r="O11" s="2">
        <f t="shared" si="10"/>
        <v>0</v>
      </c>
      <c r="P11" s="26">
        <f t="shared" si="11"/>
        <v>0</v>
      </c>
      <c r="Q11" s="26">
        <f t="shared" si="12"/>
        <v>0</v>
      </c>
      <c r="R11" s="24">
        <f t="shared" si="13"/>
        <v>0</v>
      </c>
    </row>
    <row r="12" spans="1:18" ht="36.75" customHeight="1" x14ac:dyDescent="0.3">
      <c r="A12" s="2">
        <v>9</v>
      </c>
      <c r="B12" s="30" t="s">
        <v>97</v>
      </c>
      <c r="C12" s="30" t="s">
        <v>25</v>
      </c>
      <c r="D12" s="2"/>
      <c r="E12" s="2"/>
      <c r="F12" s="2"/>
      <c r="G12" s="2"/>
      <c r="H12" s="2"/>
      <c r="I12" s="2">
        <f t="shared" si="5"/>
        <v>0</v>
      </c>
      <c r="J12" s="2">
        <f t="shared" si="6"/>
        <v>0</v>
      </c>
      <c r="K12" s="2"/>
      <c r="L12" s="2">
        <f t="shared" si="7"/>
        <v>0</v>
      </c>
      <c r="M12" s="2">
        <f t="shared" si="8"/>
        <v>1</v>
      </c>
      <c r="N12" s="2">
        <f t="shared" si="9"/>
        <v>0</v>
      </c>
      <c r="O12" s="2">
        <f t="shared" si="10"/>
        <v>0</v>
      </c>
      <c r="P12" s="26">
        <f t="shared" si="11"/>
        <v>0</v>
      </c>
      <c r="Q12" s="26">
        <f t="shared" si="12"/>
        <v>0</v>
      </c>
      <c r="R12" s="24">
        <f t="shared" si="13"/>
        <v>0</v>
      </c>
    </row>
    <row r="13" spans="1:18" ht="36.75" customHeight="1" x14ac:dyDescent="0.3">
      <c r="A13" s="2">
        <v>10</v>
      </c>
      <c r="B13" s="30" t="s">
        <v>87</v>
      </c>
      <c r="C13" s="30" t="s">
        <v>20</v>
      </c>
      <c r="D13" s="2"/>
      <c r="E13" s="2"/>
      <c r="F13" s="2"/>
      <c r="G13" s="2"/>
      <c r="H13" s="2"/>
      <c r="I13" s="2">
        <f t="shared" si="5"/>
        <v>0</v>
      </c>
      <c r="J13" s="2">
        <f t="shared" si="6"/>
        <v>0</v>
      </c>
      <c r="K13" s="2"/>
      <c r="L13" s="2">
        <f t="shared" si="7"/>
        <v>0</v>
      </c>
      <c r="M13" s="2">
        <f t="shared" si="8"/>
        <v>1</v>
      </c>
      <c r="N13" s="2">
        <f t="shared" si="9"/>
        <v>0</v>
      </c>
      <c r="O13" s="2">
        <f t="shared" si="10"/>
        <v>0</v>
      </c>
      <c r="P13" s="26">
        <f t="shared" si="11"/>
        <v>0</v>
      </c>
      <c r="Q13" s="26">
        <f t="shared" si="12"/>
        <v>0</v>
      </c>
      <c r="R13" s="24">
        <f t="shared" si="13"/>
        <v>0</v>
      </c>
    </row>
    <row r="14" spans="1:18" ht="36.75" customHeight="1" x14ac:dyDescent="0.3">
      <c r="A14" s="2">
        <v>11</v>
      </c>
      <c r="B14" s="30" t="s">
        <v>88</v>
      </c>
      <c r="C14" s="30" t="s">
        <v>20</v>
      </c>
      <c r="D14" s="2"/>
      <c r="E14" s="2"/>
      <c r="F14" s="2"/>
      <c r="G14" s="2"/>
      <c r="H14" s="2"/>
      <c r="I14" s="2">
        <f t="shared" ref="I14" si="14">SUM(D14:H14)</f>
        <v>0</v>
      </c>
      <c r="J14" s="2">
        <f t="shared" ref="J14" si="15">SUM(P14/3)</f>
        <v>0</v>
      </c>
      <c r="K14" s="2"/>
      <c r="L14" s="2">
        <f t="shared" ref="L14" si="16">SUM(J14:K14)</f>
        <v>0</v>
      </c>
      <c r="M14" s="2">
        <f t="shared" ref="M14" si="17">RANK(L14,$L$4:$L$24)</f>
        <v>1</v>
      </c>
      <c r="N14" s="2">
        <f t="shared" ref="N14" si="18">MAX(D14:H14)</f>
        <v>0</v>
      </c>
      <c r="O14" s="2">
        <f t="shared" ref="O14" si="19">MIN(D14:H14)</f>
        <v>0</v>
      </c>
      <c r="P14" s="26">
        <f t="shared" ref="P14" si="20">SUM(I14-N14-O14)</f>
        <v>0</v>
      </c>
      <c r="Q14" s="26">
        <f t="shared" ref="Q14" si="21">AVERAGE(N14:O14)</f>
        <v>0</v>
      </c>
      <c r="R14" s="24">
        <f t="shared" ref="R14" si="22">L14-Q14</f>
        <v>0</v>
      </c>
    </row>
    <row r="15" spans="1:18" ht="30" customHeight="1" x14ac:dyDescent="0.3">
      <c r="A15" s="37" t="s">
        <v>98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R15" s="7"/>
    </row>
    <row r="16" spans="1:18" ht="30" customHeight="1" x14ac:dyDescent="0.3">
      <c r="B16" s="4"/>
      <c r="C16" s="4"/>
      <c r="D16" s="10" t="s">
        <v>19</v>
      </c>
      <c r="E16" s="10"/>
      <c r="F16" s="10"/>
      <c r="G16" s="4"/>
      <c r="H16" s="4"/>
      <c r="I16" s="4"/>
      <c r="J16" s="4"/>
      <c r="K16" s="4"/>
      <c r="L16" s="4"/>
      <c r="M16" s="4"/>
      <c r="N16" s="4"/>
      <c r="O16" s="4"/>
      <c r="P16" s="4"/>
      <c r="R16" s="7"/>
    </row>
    <row r="17" spans="1:19" ht="30" customHeight="1" x14ac:dyDescent="0.3">
      <c r="A17" s="36" t="s">
        <v>32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</row>
    <row r="18" spans="1:19" ht="30" customHeight="1" x14ac:dyDescent="0.3">
      <c r="A18" s="3"/>
      <c r="B18" s="17"/>
      <c r="C18" s="1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7"/>
    </row>
    <row r="19" spans="1:19" ht="30" customHeight="1" x14ac:dyDescent="0.3">
      <c r="A19" s="3"/>
      <c r="B19" s="18"/>
      <c r="C19" s="18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R19" s="8"/>
    </row>
    <row r="20" spans="1:19" ht="30" customHeight="1" x14ac:dyDescent="0.3">
      <c r="A20" s="3"/>
      <c r="B20" s="17"/>
      <c r="C20" s="17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R20" s="7"/>
    </row>
    <row r="21" spans="1:19" ht="30" customHeight="1" x14ac:dyDescent="0.3">
      <c r="A21" s="3"/>
      <c r="B21" s="17"/>
      <c r="C21" s="17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R21" s="8"/>
    </row>
    <row r="22" spans="1:19" ht="30" customHeight="1" x14ac:dyDescent="0.3">
      <c r="A22" s="3"/>
      <c r="B22" s="18"/>
      <c r="C22" s="18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R22" s="7"/>
    </row>
    <row r="23" spans="1:19" ht="30" customHeight="1" x14ac:dyDescent="0.3">
      <c r="A23" s="3"/>
      <c r="B23" s="17"/>
      <c r="C23" s="17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R23" s="8"/>
    </row>
    <row r="24" spans="1:19" ht="30" customHeight="1" x14ac:dyDescent="0.3">
      <c r="A24" s="3"/>
      <c r="B24" s="17"/>
      <c r="C24" s="17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R24" s="7"/>
    </row>
    <row r="25" spans="1:19" ht="30" customHeight="1" x14ac:dyDescent="0.3"/>
    <row r="26" spans="1:19" ht="30" customHeight="1" x14ac:dyDescent="0.3"/>
    <row r="27" spans="1:19" ht="30" customHeight="1" x14ac:dyDescent="0.3"/>
    <row r="28" spans="1:19" ht="20.100000000000001" customHeight="1" x14ac:dyDescent="0.3">
      <c r="R28" s="6"/>
    </row>
    <row r="29" spans="1:19" ht="36.9" customHeight="1" x14ac:dyDescent="0.3"/>
    <row r="30" spans="1:19" ht="36.9" customHeight="1" x14ac:dyDescent="0.3"/>
    <row r="31" spans="1:19" ht="36.9" customHeight="1" x14ac:dyDescent="0.3">
      <c r="S31" s="12"/>
    </row>
  </sheetData>
  <sortState xmlns:xlrd2="http://schemas.microsoft.com/office/spreadsheetml/2017/richdata2" ref="A4:C20">
    <sortCondition ref="A3"/>
  </sortState>
  <mergeCells count="5">
    <mergeCell ref="A1:M2"/>
    <mergeCell ref="N2:P2"/>
    <mergeCell ref="Q2:R2"/>
    <mergeCell ref="A15:P15"/>
    <mergeCell ref="A17:R17"/>
  </mergeCells>
  <phoneticPr fontId="1" type="noConversion"/>
  <pageMargins left="0.25" right="0.25" top="0.75" bottom="0.75" header="0.3" footer="0.3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3F250-A6E9-40CB-BE38-8E2091191CBD}">
  <dimension ref="A1:T19"/>
  <sheetViews>
    <sheetView zoomScale="70" zoomScaleNormal="70" workbookViewId="0">
      <selection activeCell="L17" sqref="L17"/>
    </sheetView>
  </sheetViews>
  <sheetFormatPr defaultColWidth="9" defaultRowHeight="16.2" x14ac:dyDescent="0.3"/>
  <cols>
    <col min="1" max="1" width="8.109375" style="1" customWidth="1"/>
    <col min="2" max="2" width="10.33203125" style="1" customWidth="1"/>
    <col min="3" max="3" width="11.7773437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44140625" style="1" customWidth="1"/>
    <col min="16" max="16" width="7.44140625" style="6" customWidth="1"/>
    <col min="17" max="17" width="8.6640625" style="6" customWidth="1"/>
    <col min="18" max="18" width="13.21875" style="1" customWidth="1"/>
    <col min="19" max="16384" width="9" style="1"/>
  </cols>
  <sheetData>
    <row r="1" spans="1:20" ht="27.6" customHeight="1" x14ac:dyDescent="0.3">
      <c r="A1" s="32" t="s">
        <v>189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20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20" ht="36.9" customHeight="1" x14ac:dyDescent="0.3">
      <c r="A4" s="2">
        <v>1</v>
      </c>
      <c r="B4" s="30" t="s">
        <v>196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20" ht="36.9" customHeight="1" x14ac:dyDescent="0.3">
      <c r="A5" s="2">
        <v>2</v>
      </c>
      <c r="B5" s="30" t="s">
        <v>192</v>
      </c>
      <c r="C5" s="30" t="s">
        <v>80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 t="shared" ref="L5:L9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9" si="1">AVERAGE(N5:O5)</f>
        <v>0</v>
      </c>
      <c r="R5" s="24">
        <f t="shared" ref="R5:R9" si="2">L5-Q5</f>
        <v>0</v>
      </c>
      <c r="S5" s="17"/>
    </row>
    <row r="6" spans="1:20" ht="36.9" customHeight="1" x14ac:dyDescent="0.3">
      <c r="A6" s="2">
        <v>3</v>
      </c>
      <c r="B6" s="30" t="s">
        <v>195</v>
      </c>
      <c r="C6" s="30" t="s">
        <v>25</v>
      </c>
      <c r="D6" s="2"/>
      <c r="E6" s="2"/>
      <c r="F6" s="2"/>
      <c r="G6" s="2"/>
      <c r="H6" s="2"/>
      <c r="I6" s="2">
        <f t="shared" ref="I6:I9" si="3">SUM(D6:H6)</f>
        <v>0</v>
      </c>
      <c r="J6" s="2">
        <f t="shared" ref="J6:J9" si="4">SUM(P6/3)</f>
        <v>0</v>
      </c>
      <c r="K6" s="2"/>
      <c r="L6" s="2">
        <f t="shared" si="0"/>
        <v>0</v>
      </c>
      <c r="M6" s="2">
        <f t="shared" ref="M6:M9" si="5">RANK(L6,$L$4:$L$5)</f>
        <v>1</v>
      </c>
      <c r="N6" s="2">
        <f t="shared" ref="N6:N9" si="6">MAX(D6:H6)</f>
        <v>0</v>
      </c>
      <c r="O6" s="2">
        <f t="shared" ref="O6:O9" si="7">MIN(D6:H6)</f>
        <v>0</v>
      </c>
      <c r="P6" s="26">
        <f t="shared" ref="P6:P9" si="8">SUM(I6-N6-O6)</f>
        <v>0</v>
      </c>
      <c r="Q6" s="26">
        <f t="shared" si="1"/>
        <v>0</v>
      </c>
      <c r="R6" s="24">
        <f t="shared" si="2"/>
        <v>0</v>
      </c>
      <c r="S6" s="17"/>
    </row>
    <row r="7" spans="1:20" ht="36.9" customHeight="1" x14ac:dyDescent="0.3">
      <c r="A7" s="2">
        <v>4</v>
      </c>
      <c r="B7" s="30" t="s">
        <v>191</v>
      </c>
      <c r="C7" s="30" t="s">
        <v>20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0"/>
        <v>0</v>
      </c>
      <c r="M7" s="2">
        <f t="shared" si="5"/>
        <v>1</v>
      </c>
      <c r="N7" s="2">
        <f t="shared" si="6"/>
        <v>0</v>
      </c>
      <c r="O7" s="2">
        <f t="shared" si="7"/>
        <v>0</v>
      </c>
      <c r="P7" s="26">
        <f t="shared" si="8"/>
        <v>0</v>
      </c>
      <c r="Q7" s="26">
        <f t="shared" si="1"/>
        <v>0</v>
      </c>
      <c r="R7" s="24">
        <f t="shared" si="2"/>
        <v>0</v>
      </c>
      <c r="S7" s="17"/>
    </row>
    <row r="8" spans="1:20" ht="36.9" customHeight="1" x14ac:dyDescent="0.3">
      <c r="A8" s="2">
        <v>5</v>
      </c>
      <c r="B8" s="30" t="s">
        <v>193</v>
      </c>
      <c r="C8" s="30" t="s">
        <v>80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0"/>
        <v>0</v>
      </c>
      <c r="M8" s="2">
        <f t="shared" si="5"/>
        <v>1</v>
      </c>
      <c r="N8" s="2">
        <f t="shared" si="6"/>
        <v>0</v>
      </c>
      <c r="O8" s="2">
        <f t="shared" si="7"/>
        <v>0</v>
      </c>
      <c r="P8" s="26">
        <f t="shared" si="8"/>
        <v>0</v>
      </c>
      <c r="Q8" s="26">
        <f t="shared" si="1"/>
        <v>0</v>
      </c>
      <c r="R8" s="24">
        <f t="shared" si="2"/>
        <v>0</v>
      </c>
      <c r="S8" s="17"/>
    </row>
    <row r="9" spans="1:20" ht="36.9" customHeight="1" x14ac:dyDescent="0.3">
      <c r="A9" s="2">
        <v>6</v>
      </c>
      <c r="B9" s="30" t="s">
        <v>194</v>
      </c>
      <c r="C9" s="30" t="s">
        <v>25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0"/>
        <v>0</v>
      </c>
      <c r="M9" s="2">
        <f t="shared" si="5"/>
        <v>1</v>
      </c>
      <c r="N9" s="2">
        <f t="shared" si="6"/>
        <v>0</v>
      </c>
      <c r="O9" s="2">
        <f t="shared" si="7"/>
        <v>0</v>
      </c>
      <c r="P9" s="26">
        <f t="shared" si="8"/>
        <v>0</v>
      </c>
      <c r="Q9" s="26">
        <f t="shared" si="1"/>
        <v>0</v>
      </c>
      <c r="R9" s="24">
        <f t="shared" si="2"/>
        <v>0</v>
      </c>
      <c r="S9" s="17"/>
    </row>
    <row r="10" spans="1:20" ht="36.9" customHeight="1" x14ac:dyDescent="0.3">
      <c r="A10" s="11" t="s">
        <v>197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3"/>
      <c r="O10" s="3"/>
      <c r="P10" s="14"/>
      <c r="Q10" s="14"/>
      <c r="R10" s="16"/>
      <c r="S10" s="17"/>
      <c r="T10" s="17"/>
    </row>
    <row r="11" spans="1:20" ht="36.9" customHeight="1" x14ac:dyDescent="0.3">
      <c r="A11" s="4"/>
      <c r="B11" s="4"/>
      <c r="C11" s="10" t="s">
        <v>19</v>
      </c>
      <c r="D11" s="10"/>
      <c r="E11" s="10"/>
      <c r="F11" s="4"/>
      <c r="G11" s="4"/>
      <c r="H11" s="4"/>
      <c r="I11" s="4"/>
      <c r="J11" s="4"/>
      <c r="K11" s="4"/>
      <c r="L11" s="4"/>
      <c r="M11" s="4"/>
      <c r="N11" s="3"/>
      <c r="O11" s="3"/>
      <c r="P11" s="14"/>
      <c r="Q11" s="14"/>
      <c r="R11" s="15"/>
      <c r="S11" s="17"/>
      <c r="T11" s="17"/>
    </row>
    <row r="12" spans="1:20" ht="36.9" customHeight="1" x14ac:dyDescent="0.3">
      <c r="A12" s="36" t="s">
        <v>46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17"/>
      <c r="T12" s="17"/>
    </row>
    <row r="13" spans="1:20" ht="36.9" customHeight="1" x14ac:dyDescent="0.3">
      <c r="A13" s="14"/>
      <c r="B13" s="17"/>
      <c r="C13" s="1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4"/>
      <c r="Q13" s="14"/>
      <c r="R13" s="15"/>
      <c r="S13" s="17"/>
      <c r="T13" s="17"/>
    </row>
    <row r="14" spans="1:20" ht="36.9" customHeight="1" x14ac:dyDescent="0.3"/>
    <row r="15" spans="1:20" ht="36.9" customHeight="1" x14ac:dyDescent="0.3"/>
    <row r="16" spans="1:20" ht="36.9" customHeight="1" x14ac:dyDescent="0.3"/>
    <row r="17" ht="36.9" customHeight="1" x14ac:dyDescent="0.3"/>
    <row r="18" ht="36.9" customHeight="1" x14ac:dyDescent="0.3"/>
    <row r="19" ht="36.9" customHeight="1" x14ac:dyDescent="0.3"/>
  </sheetData>
  <mergeCells count="4">
    <mergeCell ref="A1:M2"/>
    <mergeCell ref="N2:P2"/>
    <mergeCell ref="Q2:R2"/>
    <mergeCell ref="A12:R1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37"/>
  <sheetViews>
    <sheetView topLeftCell="A2" zoomScale="60" zoomScaleNormal="60" workbookViewId="0">
      <selection activeCell="X21" sqref="X21"/>
    </sheetView>
  </sheetViews>
  <sheetFormatPr defaultColWidth="9" defaultRowHeight="16.2" x14ac:dyDescent="0.3"/>
  <cols>
    <col min="1" max="1" width="8.109375" style="1" customWidth="1"/>
    <col min="2" max="2" width="10.33203125" style="1" customWidth="1"/>
    <col min="3" max="3" width="11.77734375" style="1" customWidth="1"/>
    <col min="4" max="8" width="7" style="1" bestFit="1" customWidth="1"/>
    <col min="9" max="9" width="7.44140625" style="1" customWidth="1"/>
    <col min="10" max="10" width="7.21875" style="1" customWidth="1"/>
    <col min="11" max="11" width="9.441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44140625" style="1" customWidth="1"/>
    <col min="16" max="16" width="7.44140625" style="6" customWidth="1"/>
    <col min="17" max="17" width="8.6640625" style="6" customWidth="1"/>
    <col min="18" max="18" width="13.21875" style="1" customWidth="1"/>
    <col min="19" max="16384" width="9" style="1"/>
  </cols>
  <sheetData>
    <row r="1" spans="1:19" ht="27.6" customHeight="1" x14ac:dyDescent="0.3">
      <c r="A1" s="32" t="s">
        <v>190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9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9" ht="36.9" customHeight="1" x14ac:dyDescent="0.3">
      <c r="A4" s="2">
        <v>1</v>
      </c>
      <c r="B4" s="30" t="s">
        <v>122</v>
      </c>
      <c r="C4" s="30" t="s">
        <v>121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6.9" customHeight="1" x14ac:dyDescent="0.3">
      <c r="A5" s="2">
        <v>2</v>
      </c>
      <c r="B5" s="30" t="s">
        <v>123</v>
      </c>
      <c r="C5" s="30" t="s">
        <v>124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 t="shared" ref="L5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" si="1">AVERAGE(N5:O5)</f>
        <v>0</v>
      </c>
      <c r="R5" s="24">
        <f t="shared" ref="R5" si="2">L5-Q5</f>
        <v>0</v>
      </c>
      <c r="S5" s="17"/>
    </row>
    <row r="6" spans="1:19" ht="36.9" customHeight="1" x14ac:dyDescent="0.3">
      <c r="A6" s="2">
        <v>3</v>
      </c>
      <c r="B6" s="30" t="s">
        <v>125</v>
      </c>
      <c r="C6" s="30" t="s">
        <v>126</v>
      </c>
      <c r="D6" s="2"/>
      <c r="E6" s="2"/>
      <c r="F6" s="2"/>
      <c r="G6" s="2"/>
      <c r="H6" s="2"/>
      <c r="I6" s="2">
        <f t="shared" ref="I6:I13" si="3">SUM(D6:H6)</f>
        <v>0</v>
      </c>
      <c r="J6" s="2">
        <f t="shared" ref="J6:J13" si="4">SUM(P6/3)</f>
        <v>0</v>
      </c>
      <c r="K6" s="2"/>
      <c r="L6" s="2">
        <f t="shared" ref="L6:L13" si="5">SUM(J6:K6)</f>
        <v>0</v>
      </c>
      <c r="M6" s="2">
        <f t="shared" ref="M6:M27" si="6">RANK(L6,$L$4:$L$5)</f>
        <v>1</v>
      </c>
      <c r="N6" s="2">
        <f t="shared" ref="N6:N13" si="7">MAX(D6:H6)</f>
        <v>0</v>
      </c>
      <c r="O6" s="2">
        <f t="shared" ref="O6:O13" si="8">MIN(D6:H6)</f>
        <v>0</v>
      </c>
      <c r="P6" s="26">
        <f t="shared" ref="P6:P13" si="9">SUM(I6-N6-O6)</f>
        <v>0</v>
      </c>
      <c r="Q6" s="26">
        <f t="shared" ref="Q6:Q13" si="10">AVERAGE(N6:O6)</f>
        <v>0</v>
      </c>
      <c r="R6" s="24">
        <f t="shared" ref="R6:R13" si="11">L6-Q6</f>
        <v>0</v>
      </c>
      <c r="S6" s="17"/>
    </row>
    <row r="7" spans="1:19" ht="36.9" customHeight="1" x14ac:dyDescent="0.3">
      <c r="A7" s="2">
        <v>4</v>
      </c>
      <c r="B7" s="30" t="s">
        <v>127</v>
      </c>
      <c r="C7" s="30" t="s">
        <v>25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2">
        <f t="shared" si="7"/>
        <v>0</v>
      </c>
      <c r="O7" s="2">
        <f t="shared" si="8"/>
        <v>0</v>
      </c>
      <c r="P7" s="26">
        <f t="shared" si="9"/>
        <v>0</v>
      </c>
      <c r="Q7" s="26">
        <f t="shared" si="10"/>
        <v>0</v>
      </c>
      <c r="R7" s="24">
        <f t="shared" si="11"/>
        <v>0</v>
      </c>
      <c r="S7" s="17"/>
    </row>
    <row r="8" spans="1:19" ht="36.9" customHeight="1" x14ac:dyDescent="0.3">
      <c r="A8" s="2">
        <v>5</v>
      </c>
      <c r="B8" s="30" t="s">
        <v>104</v>
      </c>
      <c r="C8" s="30" t="s">
        <v>102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5"/>
        <v>0</v>
      </c>
      <c r="M8" s="2">
        <f t="shared" si="6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0"/>
        <v>0</v>
      </c>
      <c r="R8" s="24">
        <f t="shared" si="11"/>
        <v>0</v>
      </c>
      <c r="S8" s="17"/>
    </row>
    <row r="9" spans="1:19" ht="36.9" customHeight="1" x14ac:dyDescent="0.3">
      <c r="A9" s="2">
        <v>6</v>
      </c>
      <c r="B9" s="30" t="s">
        <v>105</v>
      </c>
      <c r="C9" s="30" t="s">
        <v>106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5"/>
        <v>0</v>
      </c>
      <c r="M9" s="2">
        <f t="shared" si="6"/>
        <v>1</v>
      </c>
      <c r="N9" s="2">
        <f t="shared" si="7"/>
        <v>0</v>
      </c>
      <c r="O9" s="2">
        <f t="shared" si="8"/>
        <v>0</v>
      </c>
      <c r="P9" s="26">
        <f t="shared" si="9"/>
        <v>0</v>
      </c>
      <c r="Q9" s="26">
        <f t="shared" si="10"/>
        <v>0</v>
      </c>
      <c r="R9" s="24">
        <f t="shared" si="11"/>
        <v>0</v>
      </c>
      <c r="S9" s="17"/>
    </row>
    <row r="10" spans="1:19" ht="36.9" customHeight="1" x14ac:dyDescent="0.3">
      <c r="A10" s="2">
        <v>7</v>
      </c>
      <c r="B10" s="30" t="s">
        <v>107</v>
      </c>
      <c r="C10" s="30" t="s">
        <v>18</v>
      </c>
      <c r="D10" s="2"/>
      <c r="E10" s="2"/>
      <c r="F10" s="2"/>
      <c r="G10" s="2"/>
      <c r="H10" s="2"/>
      <c r="I10" s="2">
        <f t="shared" si="3"/>
        <v>0</v>
      </c>
      <c r="J10" s="2">
        <f t="shared" si="4"/>
        <v>0</v>
      </c>
      <c r="K10" s="2"/>
      <c r="L10" s="2">
        <f t="shared" si="5"/>
        <v>0</v>
      </c>
      <c r="M10" s="2">
        <f t="shared" si="6"/>
        <v>1</v>
      </c>
      <c r="N10" s="2">
        <f t="shared" si="7"/>
        <v>0</v>
      </c>
      <c r="O10" s="2">
        <f t="shared" si="8"/>
        <v>0</v>
      </c>
      <c r="P10" s="26">
        <f t="shared" si="9"/>
        <v>0</v>
      </c>
      <c r="Q10" s="26">
        <f t="shared" si="10"/>
        <v>0</v>
      </c>
      <c r="R10" s="24">
        <f t="shared" si="11"/>
        <v>0</v>
      </c>
      <c r="S10" s="17"/>
    </row>
    <row r="11" spans="1:19" ht="36.9" customHeight="1" x14ac:dyDescent="0.3">
      <c r="A11" s="2">
        <v>8</v>
      </c>
      <c r="B11" s="30" t="s">
        <v>111</v>
      </c>
      <c r="C11" s="30" t="s">
        <v>110</v>
      </c>
      <c r="D11" s="2"/>
      <c r="E11" s="2"/>
      <c r="F11" s="2"/>
      <c r="G11" s="2"/>
      <c r="H11" s="2"/>
      <c r="I11" s="2">
        <f t="shared" si="3"/>
        <v>0</v>
      </c>
      <c r="J11" s="2">
        <f t="shared" si="4"/>
        <v>0</v>
      </c>
      <c r="K11" s="2"/>
      <c r="L11" s="2">
        <f t="shared" si="5"/>
        <v>0</v>
      </c>
      <c r="M11" s="2">
        <f t="shared" si="6"/>
        <v>1</v>
      </c>
      <c r="N11" s="2">
        <f t="shared" si="7"/>
        <v>0</v>
      </c>
      <c r="O11" s="2">
        <f t="shared" si="8"/>
        <v>0</v>
      </c>
      <c r="P11" s="26">
        <f t="shared" si="9"/>
        <v>0</v>
      </c>
      <c r="Q11" s="26">
        <f t="shared" si="10"/>
        <v>0</v>
      </c>
      <c r="R11" s="24">
        <f t="shared" si="11"/>
        <v>0</v>
      </c>
      <c r="S11" s="17"/>
    </row>
    <row r="12" spans="1:19" ht="36.9" customHeight="1" x14ac:dyDescent="0.3">
      <c r="A12" s="2">
        <v>9</v>
      </c>
      <c r="B12" s="30" t="s">
        <v>112</v>
      </c>
      <c r="C12" s="30" t="s">
        <v>113</v>
      </c>
      <c r="D12" s="2"/>
      <c r="E12" s="2"/>
      <c r="F12" s="2"/>
      <c r="G12" s="2"/>
      <c r="H12" s="2"/>
      <c r="I12" s="2">
        <f t="shared" si="3"/>
        <v>0</v>
      </c>
      <c r="J12" s="2">
        <f t="shared" si="4"/>
        <v>0</v>
      </c>
      <c r="K12" s="2"/>
      <c r="L12" s="2">
        <f t="shared" si="5"/>
        <v>0</v>
      </c>
      <c r="M12" s="2">
        <f t="shared" si="6"/>
        <v>1</v>
      </c>
      <c r="N12" s="2">
        <f t="shared" si="7"/>
        <v>0</v>
      </c>
      <c r="O12" s="2">
        <f t="shared" si="8"/>
        <v>0</v>
      </c>
      <c r="P12" s="26">
        <f t="shared" si="9"/>
        <v>0</v>
      </c>
      <c r="Q12" s="26">
        <f t="shared" si="10"/>
        <v>0</v>
      </c>
      <c r="R12" s="24">
        <f t="shared" si="11"/>
        <v>0</v>
      </c>
      <c r="S12" s="17"/>
    </row>
    <row r="13" spans="1:19" ht="36.9" customHeight="1" x14ac:dyDescent="0.3">
      <c r="A13" s="2">
        <v>10</v>
      </c>
      <c r="B13" s="30" t="s">
        <v>119</v>
      </c>
      <c r="C13" s="30" t="s">
        <v>117</v>
      </c>
      <c r="D13" s="2"/>
      <c r="E13" s="2"/>
      <c r="F13" s="2"/>
      <c r="G13" s="2"/>
      <c r="H13" s="2"/>
      <c r="I13" s="2">
        <f t="shared" si="3"/>
        <v>0</v>
      </c>
      <c r="J13" s="2">
        <f t="shared" si="4"/>
        <v>0</v>
      </c>
      <c r="K13" s="2"/>
      <c r="L13" s="2">
        <f t="shared" si="5"/>
        <v>0</v>
      </c>
      <c r="M13" s="2">
        <f t="shared" si="6"/>
        <v>1</v>
      </c>
      <c r="N13" s="2">
        <f t="shared" si="7"/>
        <v>0</v>
      </c>
      <c r="O13" s="2">
        <f t="shared" si="8"/>
        <v>0</v>
      </c>
      <c r="P13" s="26">
        <f t="shared" si="9"/>
        <v>0</v>
      </c>
      <c r="Q13" s="26">
        <f t="shared" si="10"/>
        <v>0</v>
      </c>
      <c r="R13" s="24">
        <f t="shared" si="11"/>
        <v>0</v>
      </c>
      <c r="S13" s="17"/>
    </row>
    <row r="14" spans="1:19" ht="36.9" customHeight="1" x14ac:dyDescent="0.3">
      <c r="A14" s="2">
        <v>11</v>
      </c>
      <c r="B14" s="30" t="s">
        <v>120</v>
      </c>
      <c r="C14" s="30" t="s">
        <v>121</v>
      </c>
      <c r="D14" s="2"/>
      <c r="E14" s="2"/>
      <c r="F14" s="2"/>
      <c r="G14" s="2"/>
      <c r="H14" s="2"/>
      <c r="I14" s="2">
        <f t="shared" ref="I14:I19" si="12">SUM(D14:H14)</f>
        <v>0</v>
      </c>
      <c r="J14" s="2">
        <f t="shared" ref="J14:J19" si="13">SUM(P14/3)</f>
        <v>0</v>
      </c>
      <c r="K14" s="2"/>
      <c r="L14" s="2">
        <f t="shared" ref="L14:L19" si="14">SUM(J14:K14)</f>
        <v>0</v>
      </c>
      <c r="M14" s="2">
        <f t="shared" si="6"/>
        <v>1</v>
      </c>
      <c r="N14" s="2">
        <f t="shared" ref="N14:N19" si="15">MAX(D14:H14)</f>
        <v>0</v>
      </c>
      <c r="O14" s="2">
        <f t="shared" ref="O14:O19" si="16">MIN(D14:H14)</f>
        <v>0</v>
      </c>
      <c r="P14" s="26">
        <f t="shared" ref="P14:P19" si="17">SUM(I14-N14-O14)</f>
        <v>0</v>
      </c>
      <c r="Q14" s="26">
        <f t="shared" ref="Q14:Q19" si="18">AVERAGE(N14:O14)</f>
        <v>0</v>
      </c>
      <c r="R14" s="24">
        <f t="shared" ref="R14:R19" si="19">L14-Q14</f>
        <v>0</v>
      </c>
      <c r="S14" s="17"/>
    </row>
    <row r="15" spans="1:19" ht="36.9" customHeight="1" x14ac:dyDescent="0.3">
      <c r="A15" s="2">
        <v>12</v>
      </c>
      <c r="B15" s="22" t="s">
        <v>99</v>
      </c>
      <c r="C15" s="22" t="s">
        <v>100</v>
      </c>
      <c r="D15" s="2"/>
      <c r="E15" s="2"/>
      <c r="F15" s="2"/>
      <c r="G15" s="2"/>
      <c r="H15" s="2"/>
      <c r="I15" s="2">
        <f t="shared" si="12"/>
        <v>0</v>
      </c>
      <c r="J15" s="2">
        <f t="shared" si="13"/>
        <v>0</v>
      </c>
      <c r="K15" s="2"/>
      <c r="L15" s="2">
        <f t="shared" si="14"/>
        <v>0</v>
      </c>
      <c r="M15" s="2">
        <f t="shared" si="6"/>
        <v>1</v>
      </c>
      <c r="N15" s="2">
        <f t="shared" si="15"/>
        <v>0</v>
      </c>
      <c r="O15" s="2">
        <f t="shared" si="16"/>
        <v>0</v>
      </c>
      <c r="P15" s="26">
        <f t="shared" si="17"/>
        <v>0</v>
      </c>
      <c r="Q15" s="26">
        <f t="shared" si="18"/>
        <v>0</v>
      </c>
      <c r="R15" s="24">
        <f t="shared" si="19"/>
        <v>0</v>
      </c>
      <c r="S15" s="17"/>
    </row>
    <row r="16" spans="1:19" ht="36.9" customHeight="1" x14ac:dyDescent="0.3">
      <c r="A16" s="2">
        <v>13</v>
      </c>
      <c r="B16" s="30" t="s">
        <v>101</v>
      </c>
      <c r="C16" s="30" t="s">
        <v>102</v>
      </c>
      <c r="D16" s="2"/>
      <c r="E16" s="2"/>
      <c r="F16" s="2"/>
      <c r="G16" s="2"/>
      <c r="H16" s="2"/>
      <c r="I16" s="2">
        <f t="shared" si="12"/>
        <v>0</v>
      </c>
      <c r="J16" s="2">
        <f t="shared" si="13"/>
        <v>0</v>
      </c>
      <c r="K16" s="2"/>
      <c r="L16" s="2">
        <f t="shared" si="14"/>
        <v>0</v>
      </c>
      <c r="M16" s="2">
        <f t="shared" si="6"/>
        <v>1</v>
      </c>
      <c r="N16" s="2">
        <f t="shared" si="15"/>
        <v>0</v>
      </c>
      <c r="O16" s="2">
        <f t="shared" si="16"/>
        <v>0</v>
      </c>
      <c r="P16" s="26">
        <f t="shared" si="17"/>
        <v>0</v>
      </c>
      <c r="Q16" s="26">
        <f t="shared" si="18"/>
        <v>0</v>
      </c>
      <c r="R16" s="24">
        <f t="shared" si="19"/>
        <v>0</v>
      </c>
      <c r="S16" s="17"/>
    </row>
    <row r="17" spans="1:20" ht="36.9" customHeight="1" x14ac:dyDescent="0.3">
      <c r="A17" s="2">
        <v>14</v>
      </c>
      <c r="B17" s="30" t="s">
        <v>128</v>
      </c>
      <c r="C17" s="30" t="s">
        <v>25</v>
      </c>
      <c r="D17" s="2"/>
      <c r="E17" s="2"/>
      <c r="F17" s="2"/>
      <c r="G17" s="2"/>
      <c r="H17" s="2"/>
      <c r="I17" s="2">
        <f t="shared" si="12"/>
        <v>0</v>
      </c>
      <c r="J17" s="2">
        <f t="shared" si="13"/>
        <v>0</v>
      </c>
      <c r="K17" s="2"/>
      <c r="L17" s="2">
        <f t="shared" si="14"/>
        <v>0</v>
      </c>
      <c r="M17" s="2">
        <f t="shared" si="6"/>
        <v>1</v>
      </c>
      <c r="N17" s="2">
        <f t="shared" si="15"/>
        <v>0</v>
      </c>
      <c r="O17" s="2">
        <f t="shared" si="16"/>
        <v>0</v>
      </c>
      <c r="P17" s="26">
        <f t="shared" si="17"/>
        <v>0</v>
      </c>
      <c r="Q17" s="26">
        <f t="shared" si="18"/>
        <v>0</v>
      </c>
      <c r="R17" s="24">
        <f t="shared" si="19"/>
        <v>0</v>
      </c>
      <c r="S17" s="17"/>
    </row>
    <row r="18" spans="1:20" ht="36.9" customHeight="1" x14ac:dyDescent="0.3">
      <c r="A18" s="2">
        <v>15</v>
      </c>
      <c r="B18" s="30" t="s">
        <v>129</v>
      </c>
      <c r="C18" s="30" t="s">
        <v>126</v>
      </c>
      <c r="D18" s="2"/>
      <c r="E18" s="2"/>
      <c r="F18" s="2"/>
      <c r="G18" s="2"/>
      <c r="H18" s="2"/>
      <c r="I18" s="2">
        <f t="shared" si="12"/>
        <v>0</v>
      </c>
      <c r="J18" s="2">
        <f t="shared" si="13"/>
        <v>0</v>
      </c>
      <c r="K18" s="2"/>
      <c r="L18" s="2">
        <f t="shared" si="14"/>
        <v>0</v>
      </c>
      <c r="M18" s="2">
        <f t="shared" si="6"/>
        <v>1</v>
      </c>
      <c r="N18" s="2">
        <f t="shared" si="15"/>
        <v>0</v>
      </c>
      <c r="O18" s="2">
        <f t="shared" si="16"/>
        <v>0</v>
      </c>
      <c r="P18" s="26">
        <f t="shared" si="17"/>
        <v>0</v>
      </c>
      <c r="Q18" s="26">
        <f t="shared" si="18"/>
        <v>0</v>
      </c>
      <c r="R18" s="24">
        <f t="shared" si="19"/>
        <v>0</v>
      </c>
      <c r="S18" s="17"/>
    </row>
    <row r="19" spans="1:20" ht="36.9" customHeight="1" x14ac:dyDescent="0.3">
      <c r="A19" s="2">
        <v>16</v>
      </c>
      <c r="B19" s="30" t="s">
        <v>130</v>
      </c>
      <c r="C19" s="30" t="s">
        <v>131</v>
      </c>
      <c r="D19" s="2"/>
      <c r="E19" s="2"/>
      <c r="F19" s="2"/>
      <c r="G19" s="2"/>
      <c r="H19" s="2"/>
      <c r="I19" s="2">
        <f t="shared" si="12"/>
        <v>0</v>
      </c>
      <c r="J19" s="2">
        <f t="shared" si="13"/>
        <v>0</v>
      </c>
      <c r="K19" s="2"/>
      <c r="L19" s="2">
        <f t="shared" si="14"/>
        <v>0</v>
      </c>
      <c r="M19" s="2">
        <f t="shared" si="6"/>
        <v>1</v>
      </c>
      <c r="N19" s="2">
        <f t="shared" si="15"/>
        <v>0</v>
      </c>
      <c r="O19" s="2">
        <f t="shared" si="16"/>
        <v>0</v>
      </c>
      <c r="P19" s="26">
        <f t="shared" si="17"/>
        <v>0</v>
      </c>
      <c r="Q19" s="26">
        <f t="shared" si="18"/>
        <v>0</v>
      </c>
      <c r="R19" s="24">
        <f t="shared" si="19"/>
        <v>0</v>
      </c>
      <c r="S19" s="17"/>
    </row>
    <row r="20" spans="1:20" ht="36.9" customHeight="1" x14ac:dyDescent="0.3">
      <c r="A20" s="2">
        <v>17</v>
      </c>
      <c r="B20" s="30" t="s">
        <v>115</v>
      </c>
      <c r="C20" s="30" t="s">
        <v>113</v>
      </c>
      <c r="D20" s="2"/>
      <c r="E20" s="2"/>
      <c r="F20" s="2"/>
      <c r="G20" s="2"/>
      <c r="H20" s="2"/>
      <c r="I20" s="2">
        <f t="shared" ref="I20:I25" si="20">SUM(D20:H20)</f>
        <v>0</v>
      </c>
      <c r="J20" s="2">
        <f t="shared" ref="J20:J25" si="21">SUM(P20/3)</f>
        <v>0</v>
      </c>
      <c r="K20" s="2"/>
      <c r="L20" s="2">
        <f t="shared" ref="L20:L25" si="22">SUM(J20:K20)</f>
        <v>0</v>
      </c>
      <c r="M20" s="2">
        <f t="shared" si="6"/>
        <v>1</v>
      </c>
      <c r="N20" s="2">
        <f t="shared" ref="N20:N25" si="23">MAX(D20:H20)</f>
        <v>0</v>
      </c>
      <c r="O20" s="2">
        <f t="shared" ref="O20:O25" si="24">MIN(D20:H20)</f>
        <v>0</v>
      </c>
      <c r="P20" s="26">
        <f t="shared" ref="P20:P25" si="25">SUM(I20-N20-O20)</f>
        <v>0</v>
      </c>
      <c r="Q20" s="26">
        <f t="shared" ref="Q20:Q25" si="26">AVERAGE(N20:O20)</f>
        <v>0</v>
      </c>
      <c r="R20" s="24">
        <f t="shared" ref="R20:R25" si="27">L20-Q20</f>
        <v>0</v>
      </c>
      <c r="S20" s="17"/>
    </row>
    <row r="21" spans="1:20" ht="36.9" customHeight="1" x14ac:dyDescent="0.3">
      <c r="A21" s="2">
        <v>18</v>
      </c>
      <c r="B21" s="30" t="s">
        <v>116</v>
      </c>
      <c r="C21" s="30" t="s">
        <v>117</v>
      </c>
      <c r="D21" s="2"/>
      <c r="E21" s="2"/>
      <c r="F21" s="2"/>
      <c r="G21" s="2"/>
      <c r="H21" s="2"/>
      <c r="I21" s="2">
        <f t="shared" si="20"/>
        <v>0</v>
      </c>
      <c r="J21" s="2">
        <f t="shared" si="21"/>
        <v>0</v>
      </c>
      <c r="K21" s="2"/>
      <c r="L21" s="2">
        <f t="shared" si="22"/>
        <v>0</v>
      </c>
      <c r="M21" s="2">
        <f t="shared" si="6"/>
        <v>1</v>
      </c>
      <c r="N21" s="2">
        <f t="shared" si="23"/>
        <v>0</v>
      </c>
      <c r="O21" s="2">
        <f t="shared" si="24"/>
        <v>0</v>
      </c>
      <c r="P21" s="26">
        <f t="shared" si="25"/>
        <v>0</v>
      </c>
      <c r="Q21" s="26">
        <f t="shared" si="26"/>
        <v>0</v>
      </c>
      <c r="R21" s="24">
        <f t="shared" si="27"/>
        <v>0</v>
      </c>
      <c r="S21" s="17"/>
    </row>
    <row r="22" spans="1:20" ht="36.9" customHeight="1" x14ac:dyDescent="0.3">
      <c r="A22" s="2">
        <v>19</v>
      </c>
      <c r="B22" s="30" t="s">
        <v>108</v>
      </c>
      <c r="C22" s="30" t="s">
        <v>18</v>
      </c>
      <c r="D22" s="2"/>
      <c r="E22" s="2"/>
      <c r="F22" s="2"/>
      <c r="G22" s="2"/>
      <c r="H22" s="2"/>
      <c r="I22" s="2">
        <f t="shared" si="20"/>
        <v>0</v>
      </c>
      <c r="J22" s="2">
        <f t="shared" si="21"/>
        <v>0</v>
      </c>
      <c r="K22" s="2"/>
      <c r="L22" s="2">
        <f t="shared" si="22"/>
        <v>0</v>
      </c>
      <c r="M22" s="2">
        <f t="shared" si="6"/>
        <v>1</v>
      </c>
      <c r="N22" s="2">
        <f t="shared" si="23"/>
        <v>0</v>
      </c>
      <c r="O22" s="2">
        <f t="shared" si="24"/>
        <v>0</v>
      </c>
      <c r="P22" s="26">
        <f t="shared" si="25"/>
        <v>0</v>
      </c>
      <c r="Q22" s="26">
        <f t="shared" si="26"/>
        <v>0</v>
      </c>
      <c r="R22" s="24">
        <f t="shared" si="27"/>
        <v>0</v>
      </c>
      <c r="S22" s="17"/>
    </row>
    <row r="23" spans="1:20" ht="36.9" customHeight="1" x14ac:dyDescent="0.3">
      <c r="A23" s="2">
        <v>20</v>
      </c>
      <c r="B23" s="30" t="s">
        <v>109</v>
      </c>
      <c r="C23" s="30" t="s">
        <v>110</v>
      </c>
      <c r="D23" s="2"/>
      <c r="E23" s="2"/>
      <c r="F23" s="2"/>
      <c r="G23" s="2"/>
      <c r="H23" s="2"/>
      <c r="I23" s="2">
        <f t="shared" si="20"/>
        <v>0</v>
      </c>
      <c r="J23" s="2">
        <f t="shared" si="21"/>
        <v>0</v>
      </c>
      <c r="K23" s="2"/>
      <c r="L23" s="2">
        <f t="shared" si="22"/>
        <v>0</v>
      </c>
      <c r="M23" s="2">
        <f t="shared" si="6"/>
        <v>1</v>
      </c>
      <c r="N23" s="2">
        <f t="shared" si="23"/>
        <v>0</v>
      </c>
      <c r="O23" s="2">
        <f t="shared" si="24"/>
        <v>0</v>
      </c>
      <c r="P23" s="26">
        <f t="shared" si="25"/>
        <v>0</v>
      </c>
      <c r="Q23" s="26">
        <f t="shared" si="26"/>
        <v>0</v>
      </c>
      <c r="R23" s="24">
        <f t="shared" si="27"/>
        <v>0</v>
      </c>
      <c r="S23" s="17"/>
    </row>
    <row r="24" spans="1:20" ht="36.9" customHeight="1" x14ac:dyDescent="0.3">
      <c r="A24" s="2">
        <v>21</v>
      </c>
      <c r="B24" s="30" t="s">
        <v>103</v>
      </c>
      <c r="C24" s="30" t="s">
        <v>102</v>
      </c>
      <c r="D24" s="2"/>
      <c r="E24" s="2"/>
      <c r="F24" s="2"/>
      <c r="G24" s="2"/>
      <c r="H24" s="2"/>
      <c r="I24" s="2">
        <f t="shared" si="20"/>
        <v>0</v>
      </c>
      <c r="J24" s="2">
        <f t="shared" si="21"/>
        <v>0</v>
      </c>
      <c r="K24" s="2"/>
      <c r="L24" s="2">
        <f t="shared" si="22"/>
        <v>0</v>
      </c>
      <c r="M24" s="2">
        <f t="shared" si="6"/>
        <v>1</v>
      </c>
      <c r="N24" s="2">
        <f t="shared" si="23"/>
        <v>0</v>
      </c>
      <c r="O24" s="2">
        <f t="shared" si="24"/>
        <v>0</v>
      </c>
      <c r="P24" s="26">
        <f t="shared" si="25"/>
        <v>0</v>
      </c>
      <c r="Q24" s="26">
        <f t="shared" si="26"/>
        <v>0</v>
      </c>
      <c r="R24" s="24">
        <f t="shared" si="27"/>
        <v>0</v>
      </c>
      <c r="S24" s="17"/>
    </row>
    <row r="25" spans="1:20" ht="36.9" customHeight="1" x14ac:dyDescent="0.3">
      <c r="A25" s="2">
        <v>22</v>
      </c>
      <c r="B25" s="30" t="s">
        <v>118</v>
      </c>
      <c r="C25" s="30" t="s">
        <v>117</v>
      </c>
      <c r="D25" s="2"/>
      <c r="E25" s="2"/>
      <c r="F25" s="2"/>
      <c r="G25" s="2"/>
      <c r="H25" s="2"/>
      <c r="I25" s="2">
        <f t="shared" si="20"/>
        <v>0</v>
      </c>
      <c r="J25" s="2">
        <f t="shared" si="21"/>
        <v>0</v>
      </c>
      <c r="K25" s="2"/>
      <c r="L25" s="2">
        <f t="shared" si="22"/>
        <v>0</v>
      </c>
      <c r="M25" s="2">
        <f t="shared" si="6"/>
        <v>1</v>
      </c>
      <c r="N25" s="2">
        <f t="shared" si="23"/>
        <v>0</v>
      </c>
      <c r="O25" s="2">
        <f t="shared" si="24"/>
        <v>0</v>
      </c>
      <c r="P25" s="26">
        <f t="shared" si="25"/>
        <v>0</v>
      </c>
      <c r="Q25" s="26">
        <f t="shared" si="26"/>
        <v>0</v>
      </c>
      <c r="R25" s="24">
        <f t="shared" si="27"/>
        <v>0</v>
      </c>
      <c r="S25" s="17"/>
    </row>
    <row r="26" spans="1:20" ht="36.9" customHeight="1" x14ac:dyDescent="0.3">
      <c r="A26" s="2">
        <v>23</v>
      </c>
      <c r="B26" s="30" t="s">
        <v>114</v>
      </c>
      <c r="C26" s="30" t="s">
        <v>113</v>
      </c>
      <c r="D26" s="2"/>
      <c r="E26" s="2"/>
      <c r="F26" s="2"/>
      <c r="G26" s="2"/>
      <c r="H26" s="2"/>
      <c r="I26" s="2">
        <f t="shared" ref="I26:I27" si="28">SUM(D26:H26)</f>
        <v>0</v>
      </c>
      <c r="J26" s="2">
        <f t="shared" ref="J26:J27" si="29">SUM(P26/3)</f>
        <v>0</v>
      </c>
      <c r="K26" s="2"/>
      <c r="L26" s="2">
        <f t="shared" ref="L26:L27" si="30">SUM(J26:K26)</f>
        <v>0</v>
      </c>
      <c r="M26" s="2">
        <f t="shared" si="6"/>
        <v>1</v>
      </c>
      <c r="N26" s="2">
        <f t="shared" ref="N26:N27" si="31">MAX(D26:H26)</f>
        <v>0</v>
      </c>
      <c r="O26" s="2">
        <f t="shared" ref="O26:O27" si="32">MIN(D26:H26)</f>
        <v>0</v>
      </c>
      <c r="P26" s="26">
        <f t="shared" ref="P26:P27" si="33">SUM(I26-N26-O26)</f>
        <v>0</v>
      </c>
      <c r="Q26" s="26">
        <f t="shared" ref="Q26:Q27" si="34">AVERAGE(N26:O26)</f>
        <v>0</v>
      </c>
      <c r="R26" s="24">
        <f t="shared" ref="R26:R27" si="35">L26-Q26</f>
        <v>0</v>
      </c>
      <c r="S26" s="17"/>
    </row>
    <row r="27" spans="1:20" ht="36.9" customHeight="1" x14ac:dyDescent="0.3">
      <c r="A27" s="2">
        <v>24</v>
      </c>
      <c r="B27" s="30" t="s">
        <v>132</v>
      </c>
      <c r="C27" s="30" t="s">
        <v>131</v>
      </c>
      <c r="D27" s="2"/>
      <c r="E27" s="2"/>
      <c r="F27" s="2"/>
      <c r="G27" s="2"/>
      <c r="H27" s="2"/>
      <c r="I27" s="2">
        <f t="shared" si="28"/>
        <v>0</v>
      </c>
      <c r="J27" s="2">
        <f t="shared" si="29"/>
        <v>0</v>
      </c>
      <c r="K27" s="2"/>
      <c r="L27" s="2">
        <f t="shared" si="30"/>
        <v>0</v>
      </c>
      <c r="M27" s="2">
        <f t="shared" si="6"/>
        <v>1</v>
      </c>
      <c r="N27" s="2">
        <f t="shared" si="31"/>
        <v>0</v>
      </c>
      <c r="O27" s="2">
        <f t="shared" si="32"/>
        <v>0</v>
      </c>
      <c r="P27" s="26">
        <f t="shared" si="33"/>
        <v>0</v>
      </c>
      <c r="Q27" s="26">
        <f t="shared" si="34"/>
        <v>0</v>
      </c>
      <c r="R27" s="24">
        <f t="shared" si="35"/>
        <v>0</v>
      </c>
      <c r="S27" s="17"/>
    </row>
    <row r="28" spans="1:20" ht="36.9" customHeight="1" x14ac:dyDescent="0.3">
      <c r="A28" s="11" t="s">
        <v>133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3"/>
      <c r="O28" s="3"/>
      <c r="P28" s="14"/>
      <c r="Q28" s="14"/>
      <c r="R28" s="16"/>
      <c r="S28" s="17"/>
      <c r="T28" s="17"/>
    </row>
    <row r="29" spans="1:20" ht="36.9" customHeight="1" x14ac:dyDescent="0.3">
      <c r="A29" s="4"/>
      <c r="B29" s="4"/>
      <c r="C29" s="10" t="s">
        <v>19</v>
      </c>
      <c r="D29" s="10"/>
      <c r="E29" s="10"/>
      <c r="F29" s="4"/>
      <c r="G29" s="4"/>
      <c r="H29" s="4"/>
      <c r="I29" s="4"/>
      <c r="J29" s="4"/>
      <c r="K29" s="4"/>
      <c r="L29" s="4"/>
      <c r="M29" s="4"/>
      <c r="N29" s="3"/>
      <c r="O29" s="3"/>
      <c r="P29" s="14"/>
      <c r="Q29" s="14"/>
      <c r="R29" s="15"/>
      <c r="S29" s="17"/>
      <c r="T29" s="17"/>
    </row>
    <row r="30" spans="1:20" ht="36.9" customHeight="1" x14ac:dyDescent="0.3">
      <c r="A30" s="36" t="s">
        <v>46</v>
      </c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17"/>
      <c r="T30" s="17"/>
    </row>
    <row r="31" spans="1:20" ht="36.9" customHeight="1" x14ac:dyDescent="0.3">
      <c r="A31" s="14"/>
      <c r="B31" s="17"/>
      <c r="C31" s="17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14"/>
      <c r="Q31" s="14"/>
      <c r="R31" s="15"/>
      <c r="S31" s="17"/>
      <c r="T31" s="17"/>
    </row>
    <row r="32" spans="1:20" ht="36.9" customHeight="1" x14ac:dyDescent="0.3"/>
    <row r="33" ht="36.9" customHeight="1" x14ac:dyDescent="0.3"/>
    <row r="34" ht="36.9" customHeight="1" x14ac:dyDescent="0.3"/>
    <row r="35" ht="36.9" customHeight="1" x14ac:dyDescent="0.3"/>
    <row r="36" ht="36.9" customHeight="1" x14ac:dyDescent="0.3"/>
    <row r="37" ht="36.9" customHeight="1" x14ac:dyDescent="0.3"/>
  </sheetData>
  <sortState xmlns:xlrd2="http://schemas.microsoft.com/office/spreadsheetml/2017/richdata2" ref="A4:C28">
    <sortCondition ref="A3"/>
  </sortState>
  <mergeCells count="4">
    <mergeCell ref="A30:R30"/>
    <mergeCell ref="A1:M2"/>
    <mergeCell ref="N2:P2"/>
    <mergeCell ref="Q2:R2"/>
  </mergeCells>
  <phoneticPr fontId="1" type="noConversion"/>
  <pageMargins left="0.25" right="0.25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2"/>
  <sheetViews>
    <sheetView zoomScale="60" zoomScaleNormal="60" workbookViewId="0">
      <selection activeCell="B22" sqref="B22:C22"/>
    </sheetView>
  </sheetViews>
  <sheetFormatPr defaultColWidth="9" defaultRowHeight="16.2" x14ac:dyDescent="0.3"/>
  <cols>
    <col min="1" max="1" width="5.109375" style="1" customWidth="1"/>
    <col min="2" max="2" width="9.88671875" style="1" customWidth="1"/>
    <col min="3" max="3" width="11.33203125" style="1" customWidth="1"/>
    <col min="4" max="8" width="9.33203125" style="1" customWidth="1"/>
    <col min="9" max="10" width="7.44140625" style="1" customWidth="1"/>
    <col min="11" max="11" width="9.6640625" style="1" customWidth="1"/>
    <col min="12" max="12" width="7.44140625" style="1" customWidth="1"/>
    <col min="13" max="13" width="6.88671875" style="1" customWidth="1"/>
    <col min="14" max="14" width="7.6640625" style="1" customWidth="1"/>
    <col min="15" max="15" width="7.77734375" style="1" customWidth="1"/>
    <col min="16" max="16" width="9.44140625" style="6" customWidth="1"/>
    <col min="17" max="17" width="8.77734375" style="6" customWidth="1"/>
    <col min="18" max="18" width="13" style="1" customWidth="1"/>
    <col min="19" max="16384" width="9" style="1"/>
  </cols>
  <sheetData>
    <row r="1" spans="1:19" ht="20.100000000000001" customHeight="1" x14ac:dyDescent="0.3">
      <c r="A1" s="32" t="s">
        <v>198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9" ht="20.100000000000001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135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7" t="s">
        <v>17</v>
      </c>
    </row>
    <row r="4" spans="1:19" ht="35.1" customHeight="1" x14ac:dyDescent="0.3">
      <c r="A4" s="2">
        <v>1</v>
      </c>
      <c r="B4" s="30" t="s">
        <v>137</v>
      </c>
      <c r="C4" s="30" t="s">
        <v>20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5.1" customHeight="1" x14ac:dyDescent="0.3">
      <c r="A5" s="2">
        <v>2</v>
      </c>
      <c r="B5" s="30" t="s">
        <v>138</v>
      </c>
      <c r="C5" s="30" t="s">
        <v>102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 t="shared" ref="M5:M6" si="3">RANK(L5,$L$4:$L$6)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4">AVERAGE(N5:O5)</f>
        <v>0</v>
      </c>
      <c r="R5" s="24">
        <f t="shared" ref="R5:R6" si="5">L5-Q5</f>
        <v>0</v>
      </c>
      <c r="S5" s="17"/>
    </row>
    <row r="6" spans="1:19" ht="35.1" customHeight="1" x14ac:dyDescent="0.3">
      <c r="A6" s="2">
        <v>3</v>
      </c>
      <c r="B6" s="30" t="s">
        <v>141</v>
      </c>
      <c r="C6" s="30" t="s">
        <v>110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ref="N6" si="6">MAX(D6:H6)</f>
        <v>0</v>
      </c>
      <c r="O6" s="2">
        <f t="shared" ref="O6" si="7">MIN(D6:H6)</f>
        <v>0</v>
      </c>
      <c r="P6" s="26">
        <f t="shared" ref="P6" si="8">SUM(I6-N6-O6)</f>
        <v>0</v>
      </c>
      <c r="Q6" s="26">
        <f t="shared" si="4"/>
        <v>0</v>
      </c>
      <c r="R6" s="23">
        <f t="shared" si="5"/>
        <v>0</v>
      </c>
      <c r="S6" s="17"/>
    </row>
    <row r="7" spans="1:19" ht="35.1" customHeight="1" x14ac:dyDescent="0.3">
      <c r="A7" s="2">
        <v>4</v>
      </c>
      <c r="B7" s="30" t="s">
        <v>142</v>
      </c>
      <c r="C7" s="30" t="s">
        <v>113</v>
      </c>
      <c r="D7" s="2"/>
      <c r="E7" s="2"/>
      <c r="F7" s="2"/>
      <c r="G7" s="2"/>
      <c r="H7" s="2"/>
      <c r="I7" s="2">
        <f t="shared" ref="I7:I22" si="9">SUM(D7:H7)</f>
        <v>0</v>
      </c>
      <c r="J7" s="2">
        <f t="shared" ref="J7:J22" si="10">SUM(P7/3)</f>
        <v>0</v>
      </c>
      <c r="K7" s="2"/>
      <c r="L7" s="2">
        <f t="shared" ref="L7:L22" si="11">SUM(J7:K7)</f>
        <v>0</v>
      </c>
      <c r="M7" s="2">
        <f t="shared" ref="M7:M22" si="12">RANK(L7,$L$4:$L$6)</f>
        <v>1</v>
      </c>
      <c r="N7" s="2">
        <f t="shared" ref="N7:N22" si="13">MAX(D7:H7)</f>
        <v>0</v>
      </c>
      <c r="O7" s="2">
        <f t="shared" ref="O7:O22" si="14">MIN(D7:H7)</f>
        <v>0</v>
      </c>
      <c r="P7" s="26">
        <f t="shared" ref="P7:P22" si="15">SUM(I7-N7-O7)</f>
        <v>0</v>
      </c>
      <c r="Q7" s="26">
        <f t="shared" ref="Q7:Q22" si="16">AVERAGE(N7:O7)</f>
        <v>0</v>
      </c>
      <c r="R7" s="23">
        <f t="shared" ref="R7:R22" si="17">L7-Q7</f>
        <v>0</v>
      </c>
      <c r="S7" s="17"/>
    </row>
    <row r="8" spans="1:19" ht="35.1" customHeight="1" x14ac:dyDescent="0.3">
      <c r="A8" s="2">
        <v>5</v>
      </c>
      <c r="B8" s="30" t="s">
        <v>143</v>
      </c>
      <c r="C8" s="30" t="s">
        <v>117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12"/>
        <v>1</v>
      </c>
      <c r="N8" s="2">
        <f t="shared" si="13"/>
        <v>0</v>
      </c>
      <c r="O8" s="2">
        <f t="shared" si="14"/>
        <v>0</v>
      </c>
      <c r="P8" s="26">
        <f t="shared" si="15"/>
        <v>0</v>
      </c>
      <c r="Q8" s="26">
        <f t="shared" si="16"/>
        <v>0</v>
      </c>
      <c r="R8" s="23">
        <f t="shared" si="17"/>
        <v>0</v>
      </c>
      <c r="S8" s="17"/>
    </row>
    <row r="9" spans="1:19" ht="35.1" customHeight="1" x14ac:dyDescent="0.3">
      <c r="A9" s="2">
        <v>6</v>
      </c>
      <c r="B9" s="30" t="s">
        <v>149</v>
      </c>
      <c r="C9" s="30" t="s">
        <v>148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2">
        <f t="shared" si="13"/>
        <v>0</v>
      </c>
      <c r="O9" s="2">
        <f t="shared" si="14"/>
        <v>0</v>
      </c>
      <c r="P9" s="26">
        <f t="shared" si="15"/>
        <v>0</v>
      </c>
      <c r="Q9" s="26">
        <f t="shared" si="16"/>
        <v>0</v>
      </c>
      <c r="R9" s="23">
        <f t="shared" si="17"/>
        <v>0</v>
      </c>
      <c r="S9" s="17"/>
    </row>
    <row r="10" spans="1:19" ht="35.1" customHeight="1" x14ac:dyDescent="0.3">
      <c r="A10" s="2">
        <v>7</v>
      </c>
      <c r="B10" s="30" t="s">
        <v>150</v>
      </c>
      <c r="C10" s="30" t="s">
        <v>25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2">
        <f t="shared" si="13"/>
        <v>0</v>
      </c>
      <c r="O10" s="2">
        <f t="shared" si="14"/>
        <v>0</v>
      </c>
      <c r="P10" s="26">
        <f t="shared" si="15"/>
        <v>0</v>
      </c>
      <c r="Q10" s="26">
        <f t="shared" si="16"/>
        <v>0</v>
      </c>
      <c r="R10" s="23">
        <f t="shared" si="17"/>
        <v>0</v>
      </c>
      <c r="S10" s="17"/>
    </row>
    <row r="11" spans="1:19" ht="35.1" customHeight="1" x14ac:dyDescent="0.3">
      <c r="A11" s="2">
        <v>8</v>
      </c>
      <c r="B11" s="30" t="s">
        <v>89</v>
      </c>
      <c r="C11" s="30" t="s">
        <v>20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 t="shared" si="13"/>
        <v>0</v>
      </c>
      <c r="O11" s="2">
        <f t="shared" si="14"/>
        <v>0</v>
      </c>
      <c r="P11" s="26">
        <f t="shared" si="15"/>
        <v>0</v>
      </c>
      <c r="Q11" s="26">
        <f t="shared" si="16"/>
        <v>0</v>
      </c>
      <c r="R11" s="23">
        <f t="shared" si="17"/>
        <v>0</v>
      </c>
      <c r="S11" s="17"/>
    </row>
    <row r="12" spans="1:19" ht="35.1" customHeight="1" x14ac:dyDescent="0.3">
      <c r="A12" s="2">
        <v>9</v>
      </c>
      <c r="B12" s="30" t="s">
        <v>151</v>
      </c>
      <c r="C12" s="30" t="s">
        <v>25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2">
        <f t="shared" si="13"/>
        <v>0</v>
      </c>
      <c r="O12" s="2">
        <f t="shared" si="14"/>
        <v>0</v>
      </c>
      <c r="P12" s="26">
        <f t="shared" si="15"/>
        <v>0</v>
      </c>
      <c r="Q12" s="26">
        <f t="shared" si="16"/>
        <v>0</v>
      </c>
      <c r="R12" s="23">
        <f t="shared" si="17"/>
        <v>0</v>
      </c>
      <c r="S12" s="17"/>
    </row>
    <row r="13" spans="1:19" ht="35.1" customHeight="1" x14ac:dyDescent="0.3">
      <c r="A13" s="2">
        <v>10</v>
      </c>
      <c r="B13" s="30" t="s">
        <v>152</v>
      </c>
      <c r="C13" s="30" t="s">
        <v>153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2">
        <f t="shared" si="13"/>
        <v>0</v>
      </c>
      <c r="O13" s="2">
        <f t="shared" si="14"/>
        <v>0</v>
      </c>
      <c r="P13" s="26">
        <f t="shared" si="15"/>
        <v>0</v>
      </c>
      <c r="Q13" s="26">
        <f t="shared" si="16"/>
        <v>0</v>
      </c>
      <c r="R13" s="23">
        <f t="shared" si="17"/>
        <v>0</v>
      </c>
      <c r="S13" s="17"/>
    </row>
    <row r="14" spans="1:19" ht="35.1" customHeight="1" x14ac:dyDescent="0.3">
      <c r="A14" s="2">
        <v>11</v>
      </c>
      <c r="B14" s="30" t="s">
        <v>144</v>
      </c>
      <c r="C14" s="30" t="s">
        <v>117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2">
        <f t="shared" si="13"/>
        <v>0</v>
      </c>
      <c r="O14" s="2">
        <f t="shared" si="14"/>
        <v>0</v>
      </c>
      <c r="P14" s="26">
        <f t="shared" si="15"/>
        <v>0</v>
      </c>
      <c r="Q14" s="26">
        <f t="shared" si="16"/>
        <v>0</v>
      </c>
      <c r="R14" s="23">
        <f t="shared" si="17"/>
        <v>0</v>
      </c>
      <c r="S14" s="17"/>
    </row>
    <row r="15" spans="1:19" ht="35.1" customHeight="1" x14ac:dyDescent="0.3">
      <c r="A15" s="2">
        <v>12</v>
      </c>
      <c r="B15" s="30" t="s">
        <v>145</v>
      </c>
      <c r="C15" s="30" t="s">
        <v>126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2">
        <f t="shared" si="13"/>
        <v>0</v>
      </c>
      <c r="O15" s="2">
        <f t="shared" si="14"/>
        <v>0</v>
      </c>
      <c r="P15" s="26">
        <f t="shared" si="15"/>
        <v>0</v>
      </c>
      <c r="Q15" s="26">
        <f t="shared" si="16"/>
        <v>0</v>
      </c>
      <c r="R15" s="23">
        <f t="shared" si="17"/>
        <v>0</v>
      </c>
      <c r="S15" s="17"/>
    </row>
    <row r="16" spans="1:19" ht="35.1" customHeight="1" x14ac:dyDescent="0.3">
      <c r="A16" s="2">
        <v>13</v>
      </c>
      <c r="B16" s="30" t="s">
        <v>146</v>
      </c>
      <c r="C16" s="30" t="s">
        <v>121</v>
      </c>
      <c r="D16" s="2"/>
      <c r="E16" s="2"/>
      <c r="F16" s="2"/>
      <c r="G16" s="2"/>
      <c r="H16" s="2"/>
      <c r="I16" s="2">
        <f t="shared" si="9"/>
        <v>0</v>
      </c>
      <c r="J16" s="2">
        <f t="shared" si="10"/>
        <v>0</v>
      </c>
      <c r="K16" s="2"/>
      <c r="L16" s="2">
        <f t="shared" si="11"/>
        <v>0</v>
      </c>
      <c r="M16" s="2">
        <f t="shared" si="12"/>
        <v>1</v>
      </c>
      <c r="N16" s="2">
        <f t="shared" si="13"/>
        <v>0</v>
      </c>
      <c r="O16" s="2">
        <f t="shared" si="14"/>
        <v>0</v>
      </c>
      <c r="P16" s="26">
        <f t="shared" si="15"/>
        <v>0</v>
      </c>
      <c r="Q16" s="26">
        <f t="shared" si="16"/>
        <v>0</v>
      </c>
      <c r="R16" s="23">
        <f t="shared" si="17"/>
        <v>0</v>
      </c>
      <c r="S16" s="17"/>
    </row>
    <row r="17" spans="1:20" ht="35.1" customHeight="1" x14ac:dyDescent="0.3">
      <c r="A17" s="2">
        <v>14</v>
      </c>
      <c r="B17" s="30" t="s">
        <v>147</v>
      </c>
      <c r="C17" s="30" t="s">
        <v>148</v>
      </c>
      <c r="D17" s="2"/>
      <c r="E17" s="2"/>
      <c r="F17" s="2"/>
      <c r="G17" s="2"/>
      <c r="H17" s="2"/>
      <c r="I17" s="2">
        <f t="shared" si="9"/>
        <v>0</v>
      </c>
      <c r="J17" s="2">
        <f t="shared" si="10"/>
        <v>0</v>
      </c>
      <c r="K17" s="2"/>
      <c r="L17" s="2">
        <f t="shared" si="11"/>
        <v>0</v>
      </c>
      <c r="M17" s="2">
        <f t="shared" si="12"/>
        <v>1</v>
      </c>
      <c r="N17" s="2">
        <f t="shared" si="13"/>
        <v>0</v>
      </c>
      <c r="O17" s="2">
        <f t="shared" si="14"/>
        <v>0</v>
      </c>
      <c r="P17" s="26">
        <f t="shared" si="15"/>
        <v>0</v>
      </c>
      <c r="Q17" s="26">
        <f t="shared" si="16"/>
        <v>0</v>
      </c>
      <c r="R17" s="23">
        <f t="shared" si="17"/>
        <v>0</v>
      </c>
      <c r="S17" s="17"/>
    </row>
    <row r="18" spans="1:20" ht="35.1" customHeight="1" x14ac:dyDescent="0.3">
      <c r="A18" s="2">
        <v>15</v>
      </c>
      <c r="B18" s="30" t="s">
        <v>155</v>
      </c>
      <c r="C18" s="30" t="s">
        <v>153</v>
      </c>
      <c r="D18" s="2"/>
      <c r="E18" s="2"/>
      <c r="F18" s="2"/>
      <c r="G18" s="2"/>
      <c r="H18" s="2"/>
      <c r="I18" s="2">
        <f t="shared" si="9"/>
        <v>0</v>
      </c>
      <c r="J18" s="2">
        <f t="shared" si="10"/>
        <v>0</v>
      </c>
      <c r="K18" s="2"/>
      <c r="L18" s="2">
        <f t="shared" si="11"/>
        <v>0</v>
      </c>
      <c r="M18" s="2">
        <f t="shared" si="12"/>
        <v>1</v>
      </c>
      <c r="N18" s="2">
        <f t="shared" si="13"/>
        <v>0</v>
      </c>
      <c r="O18" s="2">
        <f t="shared" si="14"/>
        <v>0</v>
      </c>
      <c r="P18" s="26">
        <f t="shared" si="15"/>
        <v>0</v>
      </c>
      <c r="Q18" s="26">
        <f t="shared" si="16"/>
        <v>0</v>
      </c>
      <c r="R18" s="23">
        <f t="shared" si="17"/>
        <v>0</v>
      </c>
      <c r="S18" s="17"/>
    </row>
    <row r="19" spans="1:20" ht="35.1" customHeight="1" x14ac:dyDescent="0.3">
      <c r="A19" s="2">
        <v>16</v>
      </c>
      <c r="B19" s="30" t="s">
        <v>139</v>
      </c>
      <c r="C19" s="30" t="s">
        <v>102</v>
      </c>
      <c r="D19" s="2"/>
      <c r="E19" s="2"/>
      <c r="F19" s="2"/>
      <c r="G19" s="2"/>
      <c r="H19" s="2"/>
      <c r="I19" s="2">
        <f t="shared" si="9"/>
        <v>0</v>
      </c>
      <c r="J19" s="2">
        <f t="shared" si="10"/>
        <v>0</v>
      </c>
      <c r="K19" s="2"/>
      <c r="L19" s="2">
        <f t="shared" si="11"/>
        <v>0</v>
      </c>
      <c r="M19" s="2">
        <f t="shared" si="12"/>
        <v>1</v>
      </c>
      <c r="N19" s="2">
        <f t="shared" si="13"/>
        <v>0</v>
      </c>
      <c r="O19" s="2">
        <f t="shared" si="14"/>
        <v>0</v>
      </c>
      <c r="P19" s="26">
        <f t="shared" si="15"/>
        <v>0</v>
      </c>
      <c r="Q19" s="26">
        <f t="shared" si="16"/>
        <v>0</v>
      </c>
      <c r="R19" s="23">
        <f t="shared" si="17"/>
        <v>0</v>
      </c>
      <c r="S19" s="17"/>
    </row>
    <row r="20" spans="1:20" ht="35.1" customHeight="1" x14ac:dyDescent="0.3">
      <c r="A20" s="2">
        <v>17</v>
      </c>
      <c r="B20" s="30" t="s">
        <v>154</v>
      </c>
      <c r="C20" s="30" t="s">
        <v>153</v>
      </c>
      <c r="D20" s="2"/>
      <c r="E20" s="2"/>
      <c r="F20" s="2"/>
      <c r="G20" s="2"/>
      <c r="H20" s="2"/>
      <c r="I20" s="2">
        <f t="shared" si="9"/>
        <v>0</v>
      </c>
      <c r="J20" s="2">
        <f t="shared" si="10"/>
        <v>0</v>
      </c>
      <c r="K20" s="2"/>
      <c r="L20" s="2">
        <f t="shared" si="11"/>
        <v>0</v>
      </c>
      <c r="M20" s="2">
        <f t="shared" si="12"/>
        <v>1</v>
      </c>
      <c r="N20" s="2">
        <f t="shared" si="13"/>
        <v>0</v>
      </c>
      <c r="O20" s="2">
        <f t="shared" si="14"/>
        <v>0</v>
      </c>
      <c r="P20" s="26">
        <f t="shared" si="15"/>
        <v>0</v>
      </c>
      <c r="Q20" s="26">
        <f t="shared" si="16"/>
        <v>0</v>
      </c>
      <c r="R20" s="23">
        <f t="shared" si="17"/>
        <v>0</v>
      </c>
      <c r="S20" s="17"/>
    </row>
    <row r="21" spans="1:20" ht="35.1" customHeight="1" x14ac:dyDescent="0.3">
      <c r="A21" s="2">
        <v>18</v>
      </c>
      <c r="B21" s="30" t="s">
        <v>136</v>
      </c>
      <c r="C21" s="30" t="s">
        <v>20</v>
      </c>
      <c r="D21" s="2"/>
      <c r="E21" s="2"/>
      <c r="F21" s="2"/>
      <c r="G21" s="2"/>
      <c r="H21" s="2"/>
      <c r="I21" s="2">
        <f t="shared" si="9"/>
        <v>0</v>
      </c>
      <c r="J21" s="2">
        <f t="shared" si="10"/>
        <v>0</v>
      </c>
      <c r="K21" s="2"/>
      <c r="L21" s="2">
        <f t="shared" si="11"/>
        <v>0</v>
      </c>
      <c r="M21" s="2">
        <f t="shared" si="12"/>
        <v>1</v>
      </c>
      <c r="N21" s="2">
        <f t="shared" si="13"/>
        <v>0</v>
      </c>
      <c r="O21" s="2">
        <f t="shared" si="14"/>
        <v>0</v>
      </c>
      <c r="P21" s="26">
        <f t="shared" si="15"/>
        <v>0</v>
      </c>
      <c r="Q21" s="26">
        <f t="shared" si="16"/>
        <v>0</v>
      </c>
      <c r="R21" s="23">
        <f t="shared" si="17"/>
        <v>0</v>
      </c>
      <c r="S21" s="17"/>
    </row>
    <row r="22" spans="1:20" ht="35.1" customHeight="1" x14ac:dyDescent="0.3">
      <c r="A22" s="2">
        <v>19</v>
      </c>
      <c r="B22" s="30" t="s">
        <v>140</v>
      </c>
      <c r="C22" s="30" t="s">
        <v>102</v>
      </c>
      <c r="D22" s="2"/>
      <c r="E22" s="2"/>
      <c r="F22" s="2"/>
      <c r="G22" s="2"/>
      <c r="H22" s="2"/>
      <c r="I22" s="2">
        <f t="shared" si="9"/>
        <v>0</v>
      </c>
      <c r="J22" s="2">
        <f t="shared" si="10"/>
        <v>0</v>
      </c>
      <c r="K22" s="2"/>
      <c r="L22" s="2">
        <f t="shared" si="11"/>
        <v>0</v>
      </c>
      <c r="M22" s="2">
        <f t="shared" si="12"/>
        <v>1</v>
      </c>
      <c r="N22" s="2">
        <f t="shared" si="13"/>
        <v>0</v>
      </c>
      <c r="O22" s="2">
        <f t="shared" si="14"/>
        <v>0</v>
      </c>
      <c r="P22" s="26">
        <f t="shared" si="15"/>
        <v>0</v>
      </c>
      <c r="Q22" s="26">
        <f t="shared" si="16"/>
        <v>0</v>
      </c>
      <c r="R22" s="23">
        <f t="shared" si="17"/>
        <v>0</v>
      </c>
      <c r="S22" s="17"/>
    </row>
    <row r="23" spans="1:20" ht="35.1" customHeight="1" x14ac:dyDescent="0.3">
      <c r="A23" s="37" t="s">
        <v>156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8"/>
      <c r="O23" s="38"/>
      <c r="S23" s="17"/>
      <c r="T23" s="17"/>
    </row>
    <row r="24" spans="1:20" ht="35.1" customHeight="1" x14ac:dyDescent="0.3">
      <c r="A24" s="4"/>
      <c r="B24" s="4"/>
      <c r="C24" s="35" t="s">
        <v>19</v>
      </c>
      <c r="D24" s="35"/>
      <c r="E24" s="35"/>
      <c r="F24" s="4"/>
      <c r="G24" s="4"/>
      <c r="H24" s="4"/>
      <c r="I24" s="4"/>
      <c r="J24" s="4"/>
      <c r="K24" s="4"/>
      <c r="L24" s="4"/>
      <c r="M24" s="4"/>
      <c r="N24" s="4"/>
      <c r="O24" s="4"/>
      <c r="S24" s="17"/>
      <c r="T24" s="17"/>
    </row>
    <row r="25" spans="1:20" ht="35.1" customHeight="1" x14ac:dyDescent="0.3">
      <c r="A25" s="36" t="s">
        <v>134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17"/>
      <c r="T25" s="17"/>
    </row>
    <row r="26" spans="1:20" ht="35.1" customHeight="1" x14ac:dyDescent="0.3"/>
    <row r="27" spans="1:20" ht="35.1" customHeight="1" x14ac:dyDescent="0.3"/>
    <row r="28" spans="1:20" ht="35.1" customHeight="1" x14ac:dyDescent="0.3"/>
    <row r="29" spans="1:20" ht="35.1" customHeight="1" x14ac:dyDescent="0.3"/>
    <row r="30" spans="1:20" ht="20.100000000000001" customHeight="1" x14ac:dyDescent="0.3"/>
    <row r="31" spans="1:20" ht="36.9" customHeight="1" x14ac:dyDescent="0.3"/>
    <row r="32" spans="1:20" ht="36.9" customHeight="1" x14ac:dyDescent="0.3"/>
  </sheetData>
  <sortState xmlns:xlrd2="http://schemas.microsoft.com/office/spreadsheetml/2017/richdata2" ref="A4:C23">
    <sortCondition ref="A3"/>
  </sortState>
  <mergeCells count="6">
    <mergeCell ref="A25:R25"/>
    <mergeCell ref="A1:M2"/>
    <mergeCell ref="N2:P2"/>
    <mergeCell ref="Q2:R2"/>
    <mergeCell ref="A23:O23"/>
    <mergeCell ref="C24:E24"/>
  </mergeCells>
  <phoneticPr fontId="1" type="noConversion"/>
  <pageMargins left="0.25" right="0.25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1"/>
  <sheetViews>
    <sheetView zoomScale="70" zoomScaleNormal="70" workbookViewId="0">
      <selection activeCell="S19" sqref="S19"/>
    </sheetView>
  </sheetViews>
  <sheetFormatPr defaultColWidth="9" defaultRowHeight="16.2" x14ac:dyDescent="0.3"/>
  <cols>
    <col min="1" max="1" width="7.77734375" style="1" customWidth="1"/>
    <col min="2" max="2" width="9.6640625" style="1" customWidth="1"/>
    <col min="3" max="3" width="11.77734375" style="1" customWidth="1"/>
    <col min="4" max="8" width="7" style="1" bestFit="1" customWidth="1"/>
    <col min="9" max="9" width="7.44140625" style="1" customWidth="1"/>
    <col min="10" max="10" width="7.77734375" style="1" customWidth="1"/>
    <col min="11" max="11" width="9.77734375" style="1" customWidth="1"/>
    <col min="12" max="12" width="7.44140625" style="1" customWidth="1"/>
    <col min="13" max="13" width="6.88671875" style="1" customWidth="1"/>
    <col min="14" max="14" width="7.109375" style="1" customWidth="1"/>
    <col min="15" max="15" width="7.6640625" style="1" customWidth="1"/>
    <col min="16" max="17" width="8.33203125" style="6" customWidth="1"/>
    <col min="18" max="18" width="12.88671875" style="1" customWidth="1"/>
    <col min="19" max="16384" width="9" style="1"/>
  </cols>
  <sheetData>
    <row r="1" spans="1:20" ht="27.6" customHeight="1" x14ac:dyDescent="0.3">
      <c r="A1" s="32" t="s">
        <v>199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20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20" ht="35.1" customHeight="1" x14ac:dyDescent="0.3">
      <c r="A4" s="2">
        <v>1</v>
      </c>
      <c r="B4" s="30" t="s">
        <v>161</v>
      </c>
      <c r="C4" s="30" t="s">
        <v>102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RANK(L4,$L$4:$L$9)</f>
        <v>1</v>
      </c>
      <c r="N4" s="2">
        <f t="shared" ref="N4:N5" si="0">MAX(D4:H4)</f>
        <v>0</v>
      </c>
      <c r="O4" s="2">
        <f t="shared" ref="O4:O5" si="1">MIN(D4:H4)</f>
        <v>0</v>
      </c>
      <c r="P4" s="26">
        <f t="shared" ref="P4:P5" si="2">SUM(I4-N4-O4)</f>
        <v>0</v>
      </c>
      <c r="Q4" s="26">
        <f>AVERAGE(N4:O4)</f>
        <v>0</v>
      </c>
      <c r="R4" s="23">
        <f>L4-Q4</f>
        <v>0</v>
      </c>
      <c r="S4" s="17"/>
    </row>
    <row r="5" spans="1:20" ht="35.1" customHeight="1" x14ac:dyDescent="0.3">
      <c r="A5" s="2">
        <v>2</v>
      </c>
      <c r="B5" s="30" t="s">
        <v>162</v>
      </c>
      <c r="C5" s="30" t="s">
        <v>113</v>
      </c>
      <c r="D5" s="2"/>
      <c r="E5" s="2"/>
      <c r="F5" s="2"/>
      <c r="G5" s="2"/>
      <c r="H5" s="2"/>
      <c r="I5" s="2">
        <f t="shared" ref="I5:I9" si="3">SUM(D5:H5)</f>
        <v>0</v>
      </c>
      <c r="J5" s="2">
        <f t="shared" ref="J5:J9" si="4">SUM(P5/3)</f>
        <v>0</v>
      </c>
      <c r="K5" s="2"/>
      <c r="L5" s="2">
        <f t="shared" ref="L5" si="5">SUM(J5:K5)</f>
        <v>0</v>
      </c>
      <c r="M5" s="2">
        <f t="shared" ref="M5:M9" si="6">RANK(L5,$L$4:$L$9)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" si="7">AVERAGE(N5:O5)</f>
        <v>0</v>
      </c>
      <c r="R5" s="24">
        <f t="shared" ref="R5" si="8">L5-Q5</f>
        <v>0</v>
      </c>
      <c r="S5" s="17"/>
    </row>
    <row r="6" spans="1:20" ht="35.1" customHeight="1" x14ac:dyDescent="0.3">
      <c r="A6" s="2">
        <v>3</v>
      </c>
      <c r="B6" s="30" t="s">
        <v>168</v>
      </c>
      <c r="C6" s="30" t="s">
        <v>117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ref="L6:L9" si="9">SUM(J6:K6)</f>
        <v>0</v>
      </c>
      <c r="M6" s="2">
        <f t="shared" si="6"/>
        <v>1</v>
      </c>
      <c r="N6" s="2">
        <f t="shared" ref="N6:N9" si="10">MAX(D6:H6)</f>
        <v>0</v>
      </c>
      <c r="O6" s="2">
        <f t="shared" ref="O6:O9" si="11">MIN(D6:H6)</f>
        <v>0</v>
      </c>
      <c r="P6" s="26">
        <f t="shared" ref="P6:P9" si="12">SUM(I6-N6-O6)</f>
        <v>0</v>
      </c>
      <c r="Q6" s="26">
        <f t="shared" ref="Q6:Q9" si="13">AVERAGE(N6:O6)</f>
        <v>0</v>
      </c>
      <c r="R6" s="24">
        <f t="shared" ref="R6:R9" si="14">L6-Q6</f>
        <v>0</v>
      </c>
      <c r="S6" s="17"/>
    </row>
    <row r="7" spans="1:20" ht="36.9" customHeight="1" x14ac:dyDescent="0.3">
      <c r="A7" s="2">
        <v>4</v>
      </c>
      <c r="B7" s="30" t="s">
        <v>169</v>
      </c>
      <c r="C7" s="30" t="s">
        <v>126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9"/>
        <v>0</v>
      </c>
      <c r="M7" s="2">
        <f t="shared" si="6"/>
        <v>1</v>
      </c>
      <c r="N7" s="2">
        <f t="shared" si="10"/>
        <v>0</v>
      </c>
      <c r="O7" s="2">
        <f t="shared" si="11"/>
        <v>0</v>
      </c>
      <c r="P7" s="26">
        <f t="shared" si="12"/>
        <v>0</v>
      </c>
      <c r="Q7" s="26">
        <f t="shared" si="13"/>
        <v>0</v>
      </c>
      <c r="R7" s="24">
        <f t="shared" si="14"/>
        <v>0</v>
      </c>
      <c r="S7" s="17"/>
    </row>
    <row r="8" spans="1:20" ht="36.9" customHeight="1" x14ac:dyDescent="0.3">
      <c r="A8" s="2">
        <v>5</v>
      </c>
      <c r="B8" s="30" t="s">
        <v>159</v>
      </c>
      <c r="C8" s="30" t="s">
        <v>40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9"/>
        <v>0</v>
      </c>
      <c r="M8" s="2">
        <f t="shared" si="6"/>
        <v>1</v>
      </c>
      <c r="N8" s="2">
        <f t="shared" si="10"/>
        <v>0</v>
      </c>
      <c r="O8" s="2">
        <f t="shared" si="11"/>
        <v>0</v>
      </c>
      <c r="P8" s="26">
        <f t="shared" si="12"/>
        <v>0</v>
      </c>
      <c r="Q8" s="26">
        <f t="shared" si="13"/>
        <v>0</v>
      </c>
      <c r="R8" s="24">
        <f t="shared" si="14"/>
        <v>0</v>
      </c>
      <c r="S8" s="17"/>
    </row>
    <row r="9" spans="1:20" ht="36.9" customHeight="1" x14ac:dyDescent="0.3">
      <c r="A9" s="2">
        <v>6</v>
      </c>
      <c r="B9" s="30" t="s">
        <v>160</v>
      </c>
      <c r="C9" s="30" t="s">
        <v>102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9"/>
        <v>0</v>
      </c>
      <c r="M9" s="2">
        <f t="shared" si="6"/>
        <v>1</v>
      </c>
      <c r="N9" s="2">
        <f t="shared" si="10"/>
        <v>0</v>
      </c>
      <c r="O9" s="2">
        <f t="shared" si="11"/>
        <v>0</v>
      </c>
      <c r="P9" s="26">
        <f t="shared" si="12"/>
        <v>0</v>
      </c>
      <c r="Q9" s="26">
        <f t="shared" si="13"/>
        <v>0</v>
      </c>
      <c r="R9" s="24">
        <f t="shared" si="14"/>
        <v>0</v>
      </c>
      <c r="S9" s="17"/>
    </row>
    <row r="10" spans="1:20" ht="36.9" customHeight="1" x14ac:dyDescent="0.3">
      <c r="A10" s="2">
        <v>7</v>
      </c>
      <c r="B10" s="30" t="s">
        <v>165</v>
      </c>
      <c r="C10" s="30" t="s">
        <v>126</v>
      </c>
      <c r="D10" s="2"/>
      <c r="E10" s="2"/>
      <c r="F10" s="2"/>
      <c r="G10" s="2"/>
      <c r="H10" s="2"/>
      <c r="I10" s="2">
        <f t="shared" ref="I10:I15" si="15">SUM(D10:H10)</f>
        <v>0</v>
      </c>
      <c r="J10" s="2">
        <f t="shared" ref="J10:J15" si="16">SUM(P10/3)</f>
        <v>0</v>
      </c>
      <c r="K10" s="2"/>
      <c r="L10" s="2">
        <f t="shared" ref="L10:L15" si="17">SUM(J10:K10)</f>
        <v>0</v>
      </c>
      <c r="M10" s="2">
        <f t="shared" ref="M10:M15" si="18">RANK(L10,$L$4:$L$9)</f>
        <v>1</v>
      </c>
      <c r="N10" s="2">
        <f t="shared" ref="N10:N15" si="19">MAX(D10:H10)</f>
        <v>0</v>
      </c>
      <c r="O10" s="2">
        <f t="shared" ref="O10:O15" si="20">MIN(D10:H10)</f>
        <v>0</v>
      </c>
      <c r="P10" s="26">
        <f t="shared" ref="P10:P15" si="21">SUM(I10-N10-O10)</f>
        <v>0</v>
      </c>
      <c r="Q10" s="26">
        <f t="shared" ref="Q10:Q15" si="22">AVERAGE(N10:O10)</f>
        <v>0</v>
      </c>
      <c r="R10" s="24">
        <f t="shared" ref="R10:R15" si="23">L10-Q10</f>
        <v>0</v>
      </c>
      <c r="S10" s="17"/>
    </row>
    <row r="11" spans="1:20" ht="36.9" customHeight="1" x14ac:dyDescent="0.3">
      <c r="A11" s="2">
        <v>8</v>
      </c>
      <c r="B11" s="30" t="s">
        <v>166</v>
      </c>
      <c r="C11" s="30" t="s">
        <v>117</v>
      </c>
      <c r="D11" s="2"/>
      <c r="E11" s="2"/>
      <c r="F11" s="2"/>
      <c r="G11" s="2"/>
      <c r="H11" s="2"/>
      <c r="I11" s="2">
        <f t="shared" si="15"/>
        <v>0</v>
      </c>
      <c r="J11" s="2">
        <f t="shared" si="16"/>
        <v>0</v>
      </c>
      <c r="K11" s="2"/>
      <c r="L11" s="2">
        <f t="shared" si="17"/>
        <v>0</v>
      </c>
      <c r="M11" s="2">
        <f t="shared" si="18"/>
        <v>1</v>
      </c>
      <c r="N11" s="2">
        <f t="shared" si="19"/>
        <v>0</v>
      </c>
      <c r="O11" s="2">
        <f t="shared" si="20"/>
        <v>0</v>
      </c>
      <c r="P11" s="26">
        <f t="shared" si="21"/>
        <v>0</v>
      </c>
      <c r="Q11" s="26">
        <f t="shared" si="22"/>
        <v>0</v>
      </c>
      <c r="R11" s="24">
        <f t="shared" si="23"/>
        <v>0</v>
      </c>
      <c r="S11" s="17"/>
    </row>
    <row r="12" spans="1:20" ht="36.9" customHeight="1" x14ac:dyDescent="0.3">
      <c r="A12" s="2">
        <v>9</v>
      </c>
      <c r="B12" s="30" t="s">
        <v>170</v>
      </c>
      <c r="C12" s="30" t="s">
        <v>148</v>
      </c>
      <c r="D12" s="2"/>
      <c r="E12" s="2"/>
      <c r="F12" s="2"/>
      <c r="G12" s="2"/>
      <c r="H12" s="2"/>
      <c r="I12" s="2">
        <f t="shared" si="15"/>
        <v>0</v>
      </c>
      <c r="J12" s="2">
        <f t="shared" si="16"/>
        <v>0</v>
      </c>
      <c r="K12" s="2"/>
      <c r="L12" s="2">
        <f t="shared" si="17"/>
        <v>0</v>
      </c>
      <c r="M12" s="2">
        <f t="shared" si="18"/>
        <v>1</v>
      </c>
      <c r="N12" s="2">
        <f t="shared" si="19"/>
        <v>0</v>
      </c>
      <c r="O12" s="2">
        <f t="shared" si="20"/>
        <v>0</v>
      </c>
      <c r="P12" s="26">
        <f t="shared" si="21"/>
        <v>0</v>
      </c>
      <c r="Q12" s="26">
        <f t="shared" si="22"/>
        <v>0</v>
      </c>
      <c r="R12" s="24">
        <f t="shared" si="23"/>
        <v>0</v>
      </c>
      <c r="S12" s="17"/>
    </row>
    <row r="13" spans="1:20" ht="36.9" customHeight="1" x14ac:dyDescent="0.3">
      <c r="A13" s="2">
        <v>10</v>
      </c>
      <c r="B13" s="30" t="s">
        <v>163</v>
      </c>
      <c r="C13" s="30" t="s">
        <v>113</v>
      </c>
      <c r="D13" s="2"/>
      <c r="E13" s="2"/>
      <c r="F13" s="2"/>
      <c r="G13" s="2"/>
      <c r="H13" s="2"/>
      <c r="I13" s="2">
        <f t="shared" si="15"/>
        <v>0</v>
      </c>
      <c r="J13" s="2">
        <f t="shared" si="16"/>
        <v>0</v>
      </c>
      <c r="K13" s="2"/>
      <c r="L13" s="2">
        <f t="shared" si="17"/>
        <v>0</v>
      </c>
      <c r="M13" s="2">
        <f t="shared" si="18"/>
        <v>1</v>
      </c>
      <c r="N13" s="2">
        <f t="shared" si="19"/>
        <v>0</v>
      </c>
      <c r="O13" s="2">
        <f t="shared" si="20"/>
        <v>0</v>
      </c>
      <c r="P13" s="26">
        <f t="shared" si="21"/>
        <v>0</v>
      </c>
      <c r="Q13" s="26">
        <f t="shared" si="22"/>
        <v>0</v>
      </c>
      <c r="R13" s="24">
        <f t="shared" si="23"/>
        <v>0</v>
      </c>
      <c r="S13" s="17"/>
    </row>
    <row r="14" spans="1:20" ht="36.9" customHeight="1" x14ac:dyDescent="0.3">
      <c r="A14" s="2">
        <v>11</v>
      </c>
      <c r="B14" s="30" t="s">
        <v>164</v>
      </c>
      <c r="C14" s="30" t="s">
        <v>113</v>
      </c>
      <c r="D14" s="2"/>
      <c r="E14" s="2"/>
      <c r="F14" s="2"/>
      <c r="G14" s="2"/>
      <c r="H14" s="2"/>
      <c r="I14" s="2">
        <f t="shared" si="15"/>
        <v>0</v>
      </c>
      <c r="J14" s="2">
        <f t="shared" si="16"/>
        <v>0</v>
      </c>
      <c r="K14" s="2"/>
      <c r="L14" s="2">
        <f t="shared" si="17"/>
        <v>0</v>
      </c>
      <c r="M14" s="2">
        <f t="shared" si="18"/>
        <v>1</v>
      </c>
      <c r="N14" s="2">
        <f t="shared" si="19"/>
        <v>0</v>
      </c>
      <c r="O14" s="2">
        <f t="shared" si="20"/>
        <v>0</v>
      </c>
      <c r="P14" s="26">
        <f t="shared" si="21"/>
        <v>0</v>
      </c>
      <c r="Q14" s="26">
        <f t="shared" si="22"/>
        <v>0</v>
      </c>
      <c r="R14" s="24">
        <f t="shared" si="23"/>
        <v>0</v>
      </c>
      <c r="S14" s="17"/>
    </row>
    <row r="15" spans="1:20" ht="36.9" customHeight="1" x14ac:dyDescent="0.3">
      <c r="A15" s="2">
        <v>12</v>
      </c>
      <c r="B15" s="30" t="s">
        <v>167</v>
      </c>
      <c r="C15" s="30" t="s">
        <v>117</v>
      </c>
      <c r="D15" s="2"/>
      <c r="E15" s="2"/>
      <c r="F15" s="2"/>
      <c r="G15" s="2"/>
      <c r="H15" s="2"/>
      <c r="I15" s="2">
        <f t="shared" si="15"/>
        <v>0</v>
      </c>
      <c r="J15" s="2">
        <f t="shared" si="16"/>
        <v>0</v>
      </c>
      <c r="K15" s="2"/>
      <c r="L15" s="2">
        <f t="shared" si="17"/>
        <v>0</v>
      </c>
      <c r="M15" s="2">
        <f t="shared" si="18"/>
        <v>1</v>
      </c>
      <c r="N15" s="2">
        <f t="shared" si="19"/>
        <v>0</v>
      </c>
      <c r="O15" s="2">
        <f t="shared" si="20"/>
        <v>0</v>
      </c>
      <c r="P15" s="26">
        <f t="shared" si="21"/>
        <v>0</v>
      </c>
      <c r="Q15" s="26">
        <f t="shared" si="22"/>
        <v>0</v>
      </c>
      <c r="R15" s="24">
        <f t="shared" si="23"/>
        <v>0</v>
      </c>
      <c r="S15" s="17"/>
    </row>
    <row r="16" spans="1:20" ht="36.9" customHeight="1" x14ac:dyDescent="0.3">
      <c r="A16" s="11" t="s">
        <v>171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R16" s="8"/>
      <c r="S16" s="17"/>
      <c r="T16" s="17"/>
    </row>
    <row r="17" spans="1:20" ht="36.9" customHeight="1" x14ac:dyDescent="0.3">
      <c r="A17" s="3"/>
      <c r="B17" s="35" t="s">
        <v>19</v>
      </c>
      <c r="C17" s="35"/>
      <c r="D17" s="35"/>
      <c r="P17" s="1"/>
      <c r="Q17" s="1"/>
      <c r="R17" s="7"/>
      <c r="S17" s="17"/>
      <c r="T17" s="17"/>
    </row>
    <row r="18" spans="1:20" ht="36.9" customHeight="1" x14ac:dyDescent="0.3">
      <c r="A18" s="36" t="s">
        <v>47</v>
      </c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</row>
    <row r="19" spans="1:20" ht="29.1" customHeight="1" x14ac:dyDescent="0.3"/>
    <row r="20" spans="1:20" ht="17.100000000000001" customHeight="1" x14ac:dyDescent="0.3"/>
    <row r="21" spans="1:20" ht="51" customHeight="1" x14ac:dyDescent="0.3"/>
  </sheetData>
  <sortState xmlns:xlrd2="http://schemas.microsoft.com/office/spreadsheetml/2017/richdata2" ref="A4:C7">
    <sortCondition ref="A3"/>
  </sortState>
  <mergeCells count="5">
    <mergeCell ref="A18:R18"/>
    <mergeCell ref="A1:M2"/>
    <mergeCell ref="N2:P2"/>
    <mergeCell ref="Q2:R2"/>
    <mergeCell ref="B17:D17"/>
  </mergeCells>
  <phoneticPr fontId="1" type="noConversion"/>
  <pageMargins left="0.25" right="0.25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6"/>
  <sheetViews>
    <sheetView zoomScale="70" zoomScaleNormal="70" workbookViewId="0">
      <selection activeCell="B18" sqref="B18:C18"/>
    </sheetView>
  </sheetViews>
  <sheetFormatPr defaultColWidth="9" defaultRowHeight="16.2" x14ac:dyDescent="0.3"/>
  <cols>
    <col min="1" max="1" width="7.109375" style="1" customWidth="1"/>
    <col min="2" max="2" width="9.33203125" style="1" customWidth="1"/>
    <col min="3" max="3" width="13" style="1" customWidth="1"/>
    <col min="4" max="8" width="8.33203125" style="1" customWidth="1"/>
    <col min="9" max="9" width="7.44140625" style="1" customWidth="1"/>
    <col min="10" max="10" width="6.77734375" style="1" customWidth="1"/>
    <col min="11" max="11" width="9" style="1" customWidth="1"/>
    <col min="12" max="12" width="7.44140625" style="1" customWidth="1"/>
    <col min="13" max="13" width="6.44140625" style="1" customWidth="1"/>
    <col min="14" max="14" width="7.109375" style="1" customWidth="1"/>
    <col min="15" max="15" width="6.77734375" style="1" customWidth="1"/>
    <col min="16" max="16" width="7.88671875" style="6" customWidth="1"/>
    <col min="17" max="17" width="8.21875" style="6" customWidth="1"/>
    <col min="18" max="18" width="13" style="1" customWidth="1"/>
    <col min="19" max="16384" width="9" style="1"/>
  </cols>
  <sheetData>
    <row r="1" spans="1:18" ht="27.6" customHeight="1" x14ac:dyDescent="0.3">
      <c r="A1" s="32" t="s">
        <v>200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6.9" customHeight="1" x14ac:dyDescent="0.3">
      <c r="A4" s="2">
        <v>1</v>
      </c>
      <c r="B4" s="30" t="s">
        <v>172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RANK(L4,$L$4:$L$21)</f>
        <v>1</v>
      </c>
      <c r="N4" s="2">
        <f t="shared" ref="N4:N5" si="0">MAX(D4:H4)</f>
        <v>0</v>
      </c>
      <c r="O4" s="2">
        <f t="shared" ref="O4:O5" si="1">MIN(D4:H4)</f>
        <v>0</v>
      </c>
      <c r="P4" s="26">
        <f t="shared" ref="P4:P5" si="2">SUM(I4-N4-O4)</f>
        <v>0</v>
      </c>
      <c r="Q4" s="26">
        <f>AVERAGE(N4:O4)</f>
        <v>0</v>
      </c>
      <c r="R4" s="24">
        <f>L4-Q4</f>
        <v>0</v>
      </c>
    </row>
    <row r="5" spans="1:18" ht="36.9" customHeight="1" x14ac:dyDescent="0.3">
      <c r="A5" s="2">
        <v>2</v>
      </c>
      <c r="B5" s="30" t="s">
        <v>177</v>
      </c>
      <c r="C5" s="30" t="s">
        <v>20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>RANK(L5,$L$4:$L$21)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>AVERAGE(N5:O5)</f>
        <v>0</v>
      </c>
      <c r="R5" s="24">
        <f>L5-Q5</f>
        <v>0</v>
      </c>
    </row>
    <row r="6" spans="1:18" ht="36.9" customHeight="1" x14ac:dyDescent="0.3">
      <c r="A6" s="2">
        <v>3</v>
      </c>
      <c r="B6" s="30" t="s">
        <v>178</v>
      </c>
      <c r="C6" s="30" t="s">
        <v>102</v>
      </c>
      <c r="D6" s="2"/>
      <c r="E6" s="2"/>
      <c r="F6" s="2"/>
      <c r="G6" s="2"/>
      <c r="H6" s="2"/>
      <c r="I6" s="2">
        <f t="shared" ref="I6:I17" si="3">SUM(D6:H6)</f>
        <v>0</v>
      </c>
      <c r="J6" s="2">
        <f t="shared" ref="J6:J17" si="4">SUM(P6/3)</f>
        <v>0</v>
      </c>
      <c r="K6" s="2"/>
      <c r="L6" s="2">
        <f t="shared" ref="L6:L17" si="5">SUM(J6:K6)</f>
        <v>0</v>
      </c>
      <c r="M6" s="2">
        <f t="shared" ref="M6:M19" si="6">RANK(L6,$L$4:$L$21)</f>
        <v>1</v>
      </c>
      <c r="N6" s="2">
        <f t="shared" ref="N6:N17" si="7">MAX(D6:H6)</f>
        <v>0</v>
      </c>
      <c r="O6" s="2">
        <f t="shared" ref="O6:O17" si="8">MIN(D6:H6)</f>
        <v>0</v>
      </c>
      <c r="P6" s="26">
        <f t="shared" ref="P6:P17" si="9">SUM(I6-N6-O6)</f>
        <v>0</v>
      </c>
      <c r="Q6" s="26">
        <f t="shared" ref="Q6:Q17" si="10">AVERAGE(N6:O6)</f>
        <v>0</v>
      </c>
      <c r="R6" s="24">
        <f t="shared" ref="R6:R17" si="11">L6-Q6</f>
        <v>0</v>
      </c>
    </row>
    <row r="7" spans="1:18" ht="36.9" customHeight="1" x14ac:dyDescent="0.3">
      <c r="A7" s="2">
        <v>4</v>
      </c>
      <c r="B7" s="30" t="s">
        <v>179</v>
      </c>
      <c r="C7" s="30" t="s">
        <v>102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2">
        <f t="shared" si="7"/>
        <v>0</v>
      </c>
      <c r="O7" s="2">
        <f t="shared" si="8"/>
        <v>0</v>
      </c>
      <c r="P7" s="26">
        <f t="shared" si="9"/>
        <v>0</v>
      </c>
      <c r="Q7" s="26">
        <f t="shared" si="10"/>
        <v>0</v>
      </c>
      <c r="R7" s="24">
        <f t="shared" si="11"/>
        <v>0</v>
      </c>
    </row>
    <row r="8" spans="1:18" ht="36.9" customHeight="1" x14ac:dyDescent="0.3">
      <c r="A8" s="2">
        <v>5</v>
      </c>
      <c r="B8" s="30" t="s">
        <v>180</v>
      </c>
      <c r="C8" s="30" t="s">
        <v>113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5"/>
        <v>0</v>
      </c>
      <c r="M8" s="2">
        <f t="shared" si="6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0"/>
        <v>0</v>
      </c>
      <c r="R8" s="24">
        <f t="shared" si="11"/>
        <v>0</v>
      </c>
    </row>
    <row r="9" spans="1:18" ht="36.9" customHeight="1" x14ac:dyDescent="0.3">
      <c r="A9" s="2">
        <v>6</v>
      </c>
      <c r="B9" s="30" t="s">
        <v>181</v>
      </c>
      <c r="C9" s="30" t="s">
        <v>117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5"/>
        <v>0</v>
      </c>
      <c r="M9" s="2">
        <f t="shared" si="6"/>
        <v>1</v>
      </c>
      <c r="N9" s="2">
        <f t="shared" si="7"/>
        <v>0</v>
      </c>
      <c r="O9" s="2">
        <f t="shared" si="8"/>
        <v>0</v>
      </c>
      <c r="P9" s="26">
        <f t="shared" si="9"/>
        <v>0</v>
      </c>
      <c r="Q9" s="26">
        <f t="shared" si="10"/>
        <v>0</v>
      </c>
      <c r="R9" s="24">
        <f t="shared" si="11"/>
        <v>0</v>
      </c>
    </row>
    <row r="10" spans="1:18" ht="36.9" customHeight="1" x14ac:dyDescent="0.3">
      <c r="A10" s="2">
        <v>7</v>
      </c>
      <c r="B10" s="30" t="s">
        <v>174</v>
      </c>
      <c r="C10" s="30" t="s">
        <v>25</v>
      </c>
      <c r="D10" s="2"/>
      <c r="E10" s="2"/>
      <c r="F10" s="2"/>
      <c r="G10" s="2"/>
      <c r="H10" s="2"/>
      <c r="I10" s="2">
        <f t="shared" si="3"/>
        <v>0</v>
      </c>
      <c r="J10" s="2">
        <f t="shared" si="4"/>
        <v>0</v>
      </c>
      <c r="K10" s="2"/>
      <c r="L10" s="2">
        <f t="shared" si="5"/>
        <v>0</v>
      </c>
      <c r="M10" s="2">
        <f t="shared" si="6"/>
        <v>1</v>
      </c>
      <c r="N10" s="2">
        <f t="shared" si="7"/>
        <v>0</v>
      </c>
      <c r="O10" s="2">
        <f t="shared" si="8"/>
        <v>0</v>
      </c>
      <c r="P10" s="26">
        <f t="shared" si="9"/>
        <v>0</v>
      </c>
      <c r="Q10" s="26">
        <f t="shared" si="10"/>
        <v>0</v>
      </c>
      <c r="R10" s="24">
        <f t="shared" si="11"/>
        <v>0</v>
      </c>
    </row>
    <row r="11" spans="1:18" ht="36.9" customHeight="1" x14ac:dyDescent="0.3">
      <c r="A11" s="2">
        <v>8</v>
      </c>
      <c r="B11" s="30" t="s">
        <v>183</v>
      </c>
      <c r="C11" s="30" t="s">
        <v>117</v>
      </c>
      <c r="D11" s="2"/>
      <c r="E11" s="2"/>
      <c r="F11" s="2"/>
      <c r="G11" s="2"/>
      <c r="H11" s="2"/>
      <c r="I11" s="2">
        <f t="shared" si="3"/>
        <v>0</v>
      </c>
      <c r="J11" s="2">
        <f t="shared" si="4"/>
        <v>0</v>
      </c>
      <c r="K11" s="2"/>
      <c r="L11" s="2">
        <f t="shared" si="5"/>
        <v>0</v>
      </c>
      <c r="M11" s="2">
        <f t="shared" si="6"/>
        <v>1</v>
      </c>
      <c r="N11" s="2">
        <f t="shared" si="7"/>
        <v>0</v>
      </c>
      <c r="O11" s="2">
        <f t="shared" si="8"/>
        <v>0</v>
      </c>
      <c r="P11" s="26">
        <f t="shared" si="9"/>
        <v>0</v>
      </c>
      <c r="Q11" s="26">
        <f t="shared" si="10"/>
        <v>0</v>
      </c>
      <c r="R11" s="24">
        <f t="shared" si="11"/>
        <v>0</v>
      </c>
    </row>
    <row r="12" spans="1:18" ht="36.9" customHeight="1" x14ac:dyDescent="0.3">
      <c r="A12" s="2">
        <v>9</v>
      </c>
      <c r="B12" s="30" t="s">
        <v>184</v>
      </c>
      <c r="C12" s="30" t="s">
        <v>126</v>
      </c>
      <c r="D12" s="2"/>
      <c r="E12" s="2"/>
      <c r="F12" s="2"/>
      <c r="G12" s="2"/>
      <c r="H12" s="2"/>
      <c r="I12" s="2">
        <f t="shared" si="3"/>
        <v>0</v>
      </c>
      <c r="J12" s="2">
        <f t="shared" si="4"/>
        <v>0</v>
      </c>
      <c r="K12" s="2"/>
      <c r="L12" s="2">
        <f t="shared" si="5"/>
        <v>0</v>
      </c>
      <c r="M12" s="2">
        <f t="shared" si="6"/>
        <v>1</v>
      </c>
      <c r="N12" s="2">
        <f t="shared" si="7"/>
        <v>0</v>
      </c>
      <c r="O12" s="2">
        <f t="shared" si="8"/>
        <v>0</v>
      </c>
      <c r="P12" s="26">
        <f t="shared" si="9"/>
        <v>0</v>
      </c>
      <c r="Q12" s="26">
        <f t="shared" si="10"/>
        <v>0</v>
      </c>
      <c r="R12" s="24">
        <f t="shared" si="11"/>
        <v>0</v>
      </c>
    </row>
    <row r="13" spans="1:18" ht="36.9" customHeight="1" x14ac:dyDescent="0.3">
      <c r="A13" s="2">
        <v>10</v>
      </c>
      <c r="B13" s="30" t="s">
        <v>185</v>
      </c>
      <c r="C13" s="30" t="s">
        <v>121</v>
      </c>
      <c r="D13" s="2"/>
      <c r="E13" s="2"/>
      <c r="F13" s="2"/>
      <c r="G13" s="2"/>
      <c r="H13" s="2"/>
      <c r="I13" s="2">
        <f t="shared" si="3"/>
        <v>0</v>
      </c>
      <c r="J13" s="2">
        <f t="shared" si="4"/>
        <v>0</v>
      </c>
      <c r="K13" s="2"/>
      <c r="L13" s="2">
        <f t="shared" si="5"/>
        <v>0</v>
      </c>
      <c r="M13" s="2">
        <f t="shared" si="6"/>
        <v>1</v>
      </c>
      <c r="N13" s="2">
        <f t="shared" si="7"/>
        <v>0</v>
      </c>
      <c r="O13" s="2">
        <f t="shared" si="8"/>
        <v>0</v>
      </c>
      <c r="P13" s="26">
        <f t="shared" si="9"/>
        <v>0</v>
      </c>
      <c r="Q13" s="26">
        <f t="shared" si="10"/>
        <v>0</v>
      </c>
      <c r="R13" s="24">
        <f t="shared" si="11"/>
        <v>0</v>
      </c>
    </row>
    <row r="14" spans="1:18" ht="36.9" customHeight="1" x14ac:dyDescent="0.3">
      <c r="A14" s="2">
        <v>11</v>
      </c>
      <c r="B14" s="30" t="s">
        <v>186</v>
      </c>
      <c r="C14" s="30" t="s">
        <v>153</v>
      </c>
      <c r="D14" s="2"/>
      <c r="E14" s="2"/>
      <c r="F14" s="2"/>
      <c r="G14" s="2"/>
      <c r="H14" s="2"/>
      <c r="I14" s="2">
        <f t="shared" si="3"/>
        <v>0</v>
      </c>
      <c r="J14" s="2">
        <f t="shared" si="4"/>
        <v>0</v>
      </c>
      <c r="K14" s="2"/>
      <c r="L14" s="2">
        <f t="shared" si="5"/>
        <v>0</v>
      </c>
      <c r="M14" s="2">
        <f t="shared" si="6"/>
        <v>1</v>
      </c>
      <c r="N14" s="2">
        <f t="shared" si="7"/>
        <v>0</v>
      </c>
      <c r="O14" s="2">
        <f t="shared" si="8"/>
        <v>0</v>
      </c>
      <c r="P14" s="26">
        <f t="shared" si="9"/>
        <v>0</v>
      </c>
      <c r="Q14" s="26">
        <f t="shared" si="10"/>
        <v>0</v>
      </c>
      <c r="R14" s="24">
        <f t="shared" si="11"/>
        <v>0</v>
      </c>
    </row>
    <row r="15" spans="1:18" ht="36.9" customHeight="1" x14ac:dyDescent="0.3">
      <c r="A15" s="2">
        <v>12</v>
      </c>
      <c r="B15" s="30" t="s">
        <v>175</v>
      </c>
      <c r="C15" s="30" t="s">
        <v>20</v>
      </c>
      <c r="D15" s="2"/>
      <c r="E15" s="2"/>
      <c r="F15" s="2"/>
      <c r="G15" s="2"/>
      <c r="H15" s="2"/>
      <c r="I15" s="2">
        <f t="shared" si="3"/>
        <v>0</v>
      </c>
      <c r="J15" s="2">
        <f t="shared" si="4"/>
        <v>0</v>
      </c>
      <c r="K15" s="2"/>
      <c r="L15" s="2">
        <f t="shared" si="5"/>
        <v>0</v>
      </c>
      <c r="M15" s="2">
        <f t="shared" si="6"/>
        <v>1</v>
      </c>
      <c r="N15" s="2">
        <f t="shared" si="7"/>
        <v>0</v>
      </c>
      <c r="O15" s="2">
        <f t="shared" si="8"/>
        <v>0</v>
      </c>
      <c r="P15" s="26">
        <f t="shared" si="9"/>
        <v>0</v>
      </c>
      <c r="Q15" s="26">
        <f t="shared" si="10"/>
        <v>0</v>
      </c>
      <c r="R15" s="24">
        <f t="shared" si="11"/>
        <v>0</v>
      </c>
    </row>
    <row r="16" spans="1:18" ht="36.9" customHeight="1" x14ac:dyDescent="0.3">
      <c r="A16" s="2">
        <v>13</v>
      </c>
      <c r="B16" s="30" t="s">
        <v>182</v>
      </c>
      <c r="C16" s="30" t="s">
        <v>117</v>
      </c>
      <c r="D16" s="2"/>
      <c r="E16" s="2"/>
      <c r="F16" s="2"/>
      <c r="G16" s="2"/>
      <c r="H16" s="2"/>
      <c r="I16" s="2">
        <f t="shared" si="3"/>
        <v>0</v>
      </c>
      <c r="J16" s="2">
        <f t="shared" si="4"/>
        <v>0</v>
      </c>
      <c r="K16" s="2"/>
      <c r="L16" s="2">
        <f t="shared" si="5"/>
        <v>0</v>
      </c>
      <c r="M16" s="2">
        <f t="shared" si="6"/>
        <v>1</v>
      </c>
      <c r="N16" s="2">
        <f t="shared" si="7"/>
        <v>0</v>
      </c>
      <c r="O16" s="2">
        <f t="shared" si="8"/>
        <v>0</v>
      </c>
      <c r="P16" s="26">
        <f t="shared" si="9"/>
        <v>0</v>
      </c>
      <c r="Q16" s="26">
        <f t="shared" si="10"/>
        <v>0</v>
      </c>
      <c r="R16" s="24">
        <f t="shared" si="11"/>
        <v>0</v>
      </c>
    </row>
    <row r="17" spans="1:20" ht="36.9" customHeight="1" x14ac:dyDescent="0.3">
      <c r="A17" s="2">
        <v>14</v>
      </c>
      <c r="B17" s="30" t="s">
        <v>187</v>
      </c>
      <c r="C17" s="30" t="s">
        <v>153</v>
      </c>
      <c r="D17" s="2"/>
      <c r="E17" s="2"/>
      <c r="F17" s="2"/>
      <c r="G17" s="2"/>
      <c r="H17" s="2"/>
      <c r="I17" s="2">
        <f t="shared" si="3"/>
        <v>0</v>
      </c>
      <c r="J17" s="2">
        <f t="shared" si="4"/>
        <v>0</v>
      </c>
      <c r="K17" s="2"/>
      <c r="L17" s="2">
        <f t="shared" si="5"/>
        <v>0</v>
      </c>
      <c r="M17" s="2">
        <f t="shared" si="6"/>
        <v>1</v>
      </c>
      <c r="N17" s="2">
        <f t="shared" si="7"/>
        <v>0</v>
      </c>
      <c r="O17" s="2">
        <f t="shared" si="8"/>
        <v>0</v>
      </c>
      <c r="P17" s="26">
        <f t="shared" si="9"/>
        <v>0</v>
      </c>
      <c r="Q17" s="26">
        <f t="shared" si="10"/>
        <v>0</v>
      </c>
      <c r="R17" s="24">
        <f t="shared" si="11"/>
        <v>0</v>
      </c>
    </row>
    <row r="18" spans="1:20" ht="36.9" customHeight="1" x14ac:dyDescent="0.3">
      <c r="A18" s="2">
        <v>15</v>
      </c>
      <c r="B18" s="30" t="s">
        <v>176</v>
      </c>
      <c r="C18" s="30" t="s">
        <v>20</v>
      </c>
      <c r="D18" s="2"/>
      <c r="E18" s="2"/>
      <c r="F18" s="2"/>
      <c r="G18" s="2"/>
      <c r="H18" s="2"/>
      <c r="I18" s="2">
        <f t="shared" ref="I18:I19" si="12">SUM(D18:H18)</f>
        <v>0</v>
      </c>
      <c r="J18" s="2">
        <f t="shared" ref="J18:J19" si="13">SUM(P18/3)</f>
        <v>0</v>
      </c>
      <c r="K18" s="2"/>
      <c r="L18" s="2">
        <f t="shared" ref="L18:L19" si="14">SUM(J18:K18)</f>
        <v>0</v>
      </c>
      <c r="M18" s="2">
        <f t="shared" si="6"/>
        <v>1</v>
      </c>
      <c r="N18" s="2">
        <f t="shared" ref="N18:N19" si="15">MAX(D18:H18)</f>
        <v>0</v>
      </c>
      <c r="O18" s="2">
        <f t="shared" ref="O18:O19" si="16">MIN(D18:H18)</f>
        <v>0</v>
      </c>
      <c r="P18" s="26">
        <f t="shared" ref="P18:P19" si="17">SUM(I18-N18-O18)</f>
        <v>0</v>
      </c>
      <c r="Q18" s="26">
        <f t="shared" ref="Q18:Q19" si="18">AVERAGE(N18:O18)</f>
        <v>0</v>
      </c>
      <c r="R18" s="24">
        <f t="shared" ref="R18:R19" si="19">L18-Q18</f>
        <v>0</v>
      </c>
    </row>
    <row r="19" spans="1:20" ht="36.9" customHeight="1" x14ac:dyDescent="0.3">
      <c r="A19" s="2">
        <v>16</v>
      </c>
      <c r="B19" s="30" t="s">
        <v>173</v>
      </c>
      <c r="C19" s="30" t="s">
        <v>25</v>
      </c>
      <c r="D19" s="2"/>
      <c r="E19" s="2"/>
      <c r="F19" s="2"/>
      <c r="G19" s="2"/>
      <c r="H19" s="2"/>
      <c r="I19" s="2">
        <f t="shared" si="12"/>
        <v>0</v>
      </c>
      <c r="J19" s="2">
        <f t="shared" si="13"/>
        <v>0</v>
      </c>
      <c r="K19" s="2"/>
      <c r="L19" s="2">
        <f t="shared" si="14"/>
        <v>0</v>
      </c>
      <c r="M19" s="2">
        <f t="shared" si="6"/>
        <v>1</v>
      </c>
      <c r="N19" s="2">
        <f t="shared" si="15"/>
        <v>0</v>
      </c>
      <c r="O19" s="2">
        <f t="shared" si="16"/>
        <v>0</v>
      </c>
      <c r="P19" s="26">
        <f t="shared" si="17"/>
        <v>0</v>
      </c>
      <c r="Q19" s="26">
        <f t="shared" si="18"/>
        <v>0</v>
      </c>
      <c r="R19" s="24">
        <f t="shared" si="19"/>
        <v>0</v>
      </c>
    </row>
    <row r="20" spans="1:20" ht="36.9" customHeight="1" x14ac:dyDescent="0.3">
      <c r="A20" s="39" t="s">
        <v>188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R20" s="7"/>
    </row>
    <row r="21" spans="1:20" ht="36.9" customHeight="1" x14ac:dyDescent="0.3">
      <c r="A21" s="4"/>
      <c r="B21" s="4"/>
      <c r="C21" s="35" t="s">
        <v>19</v>
      </c>
      <c r="D21" s="35"/>
      <c r="E21" s="35"/>
      <c r="F21" s="4"/>
      <c r="G21" s="4"/>
      <c r="H21" s="4"/>
      <c r="I21" s="4"/>
      <c r="J21" s="4"/>
      <c r="K21" s="4"/>
      <c r="L21" s="4"/>
      <c r="M21" s="4"/>
      <c r="N21" s="4"/>
      <c r="O21" s="4"/>
      <c r="R21" s="7"/>
    </row>
    <row r="22" spans="1:20" ht="36.9" customHeight="1" x14ac:dyDescent="0.3">
      <c r="A22" s="36" t="s">
        <v>28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17"/>
      <c r="T22" s="17"/>
    </row>
    <row r="23" spans="1:20" ht="29.25" customHeight="1" x14ac:dyDescent="0.3">
      <c r="R23" s="7"/>
      <c r="S23" s="17"/>
      <c r="T23" s="17"/>
    </row>
    <row r="24" spans="1:20" ht="36.9" customHeight="1" x14ac:dyDescent="0.3"/>
    <row r="25" spans="1:20" ht="36.9" customHeight="1" x14ac:dyDescent="0.3"/>
    <row r="26" spans="1:20" ht="51" customHeight="1" x14ac:dyDescent="0.3"/>
  </sheetData>
  <sortState xmlns:xlrd2="http://schemas.microsoft.com/office/spreadsheetml/2017/richdata2" ref="A4:C21">
    <sortCondition ref="A3"/>
  </sortState>
  <mergeCells count="6">
    <mergeCell ref="A20:O20"/>
    <mergeCell ref="C21:E21"/>
    <mergeCell ref="A22:R22"/>
    <mergeCell ref="A1:M2"/>
    <mergeCell ref="N2:P2"/>
    <mergeCell ref="Q2:R2"/>
  </mergeCells>
  <phoneticPr fontId="1" type="noConversion"/>
  <pageMargins left="0.25" right="0.25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1"/>
  <sheetViews>
    <sheetView zoomScale="80" zoomScaleNormal="80" workbookViewId="0">
      <selection activeCell="K20" sqref="K20"/>
    </sheetView>
  </sheetViews>
  <sheetFormatPr defaultColWidth="9" defaultRowHeight="16.2" x14ac:dyDescent="0.3"/>
  <cols>
    <col min="1" max="1" width="5.109375" style="1" customWidth="1"/>
    <col min="2" max="2" width="10.6640625" style="1" customWidth="1"/>
    <col min="3" max="3" width="12" style="1" customWidth="1"/>
    <col min="4" max="8" width="8.33203125" style="1" customWidth="1"/>
    <col min="9" max="9" width="7.44140625" style="1" customWidth="1"/>
    <col min="10" max="10" width="7.6640625" style="1" customWidth="1"/>
    <col min="11" max="11" width="10" style="1" customWidth="1"/>
    <col min="12" max="12" width="7.44140625" style="1" customWidth="1"/>
    <col min="13" max="13" width="6.88671875" style="1" customWidth="1"/>
    <col min="14" max="14" width="7.44140625" style="1" customWidth="1"/>
    <col min="15" max="15" width="6.44140625" style="1" customWidth="1"/>
    <col min="16" max="16" width="8.33203125" style="6" customWidth="1"/>
    <col min="17" max="17" width="9.21875" style="6" customWidth="1"/>
    <col min="18" max="18" width="12.6640625" style="1" customWidth="1"/>
    <col min="19" max="16384" width="9" style="1"/>
  </cols>
  <sheetData>
    <row r="1" spans="1:18" ht="27.6" customHeight="1" x14ac:dyDescent="0.3">
      <c r="A1" s="32" t="s">
        <v>201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6.75" customHeight="1" x14ac:dyDescent="0.3">
      <c r="A4" s="2">
        <v>1</v>
      </c>
      <c r="B4" s="30" t="s">
        <v>204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RANK(L4,$L$4:$L$18)</f>
        <v>1</v>
      </c>
      <c r="N4" s="2">
        <f t="shared" ref="N4:N6" si="0">MAX(D4:H4)</f>
        <v>0</v>
      </c>
      <c r="O4" s="2">
        <f t="shared" ref="O4:O6" si="1">MIN(D4:H4)</f>
        <v>0</v>
      </c>
      <c r="P4" s="26">
        <f t="shared" ref="P4:P6" si="2">SUM(I4-N4-O4)</f>
        <v>0</v>
      </c>
      <c r="Q4" s="26">
        <f>AVERAGE(N4:O4)</f>
        <v>0</v>
      </c>
      <c r="R4" s="23">
        <f>L4-Q4</f>
        <v>0</v>
      </c>
    </row>
    <row r="5" spans="1:18" ht="36.75" customHeight="1" x14ac:dyDescent="0.3">
      <c r="A5" s="2">
        <v>2</v>
      </c>
      <c r="B5" s="30" t="s">
        <v>203</v>
      </c>
      <c r="C5" s="30" t="s">
        <v>26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" si="5">SUM(J5:K5)</f>
        <v>0</v>
      </c>
      <c r="M5" s="2">
        <f>RANK(L5,$L$4:$L$18)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" si="6">AVERAGE(N5:O5)</f>
        <v>0</v>
      </c>
      <c r="R5" s="24">
        <f t="shared" ref="R5" si="7">L5-Q5</f>
        <v>0</v>
      </c>
    </row>
    <row r="6" spans="1:18" ht="36.75" customHeight="1" x14ac:dyDescent="0.3">
      <c r="A6" s="2">
        <v>3</v>
      </c>
      <c r="B6" s="30" t="s">
        <v>202</v>
      </c>
      <c r="C6" s="30" t="s">
        <v>24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>SUM(J6:K6)</f>
        <v>0</v>
      </c>
      <c r="M6" s="2">
        <f>RANK(L6,$L$4:$L$18)</f>
        <v>1</v>
      </c>
      <c r="N6" s="2">
        <f t="shared" si="0"/>
        <v>0</v>
      </c>
      <c r="O6" s="2">
        <f t="shared" si="1"/>
        <v>0</v>
      </c>
      <c r="P6" s="26">
        <f t="shared" si="2"/>
        <v>0</v>
      </c>
      <c r="Q6" s="26">
        <f>AVERAGE(N6:O6)</f>
        <v>0</v>
      </c>
      <c r="R6" s="24">
        <f>L6-Q6</f>
        <v>0</v>
      </c>
    </row>
    <row r="7" spans="1:18" ht="36.75" customHeight="1" x14ac:dyDescent="0.3">
      <c r="A7" s="2">
        <v>4</v>
      </c>
      <c r="B7" s="30" t="s">
        <v>205</v>
      </c>
      <c r="C7" s="30" t="s">
        <v>25</v>
      </c>
      <c r="D7" s="2"/>
      <c r="E7" s="2"/>
      <c r="F7" s="2"/>
      <c r="G7" s="2"/>
      <c r="H7" s="2"/>
      <c r="I7" s="2">
        <f t="shared" ref="I7" si="8">SUM(D7:H7)</f>
        <v>0</v>
      </c>
      <c r="J7" s="2">
        <f t="shared" ref="J7" si="9">SUM(P7/3)</f>
        <v>0</v>
      </c>
      <c r="K7" s="2"/>
      <c r="L7" s="2">
        <f>SUM(J7:K7)</f>
        <v>0</v>
      </c>
      <c r="M7" s="2">
        <f>RANK(L7,$L$4:$L$18)</f>
        <v>1</v>
      </c>
      <c r="N7" s="2">
        <f t="shared" ref="N7" si="10">MAX(D7:H7)</f>
        <v>0</v>
      </c>
      <c r="O7" s="2">
        <f t="shared" ref="O7" si="11">MIN(D7:H7)</f>
        <v>0</v>
      </c>
      <c r="P7" s="26">
        <f t="shared" ref="P7" si="12">SUM(I7-N7-O7)</f>
        <v>0</v>
      </c>
      <c r="Q7" s="26">
        <f>AVERAGE(N7:O7)</f>
        <v>0</v>
      </c>
      <c r="R7" s="24">
        <f>L7-Q7</f>
        <v>0</v>
      </c>
    </row>
    <row r="8" spans="1:18" ht="30" customHeight="1" x14ac:dyDescent="0.3">
      <c r="A8" s="37" t="s">
        <v>52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8" ht="30" customHeight="1" x14ac:dyDescent="0.3">
      <c r="C9" s="35" t="s">
        <v>19</v>
      </c>
      <c r="D9" s="35"/>
      <c r="E9" s="35"/>
    </row>
    <row r="10" spans="1:18" ht="33.6" customHeight="1" x14ac:dyDescent="0.3">
      <c r="A10" s="36" t="s">
        <v>39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</row>
    <row r="11" spans="1:18" ht="30" customHeight="1" x14ac:dyDescent="0.3">
      <c r="A11" s="3"/>
      <c r="B11" s="17"/>
      <c r="C11" s="17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0" customHeight="1" x14ac:dyDescent="0.3">
      <c r="A12" s="3"/>
      <c r="B12" s="17"/>
      <c r="C12" s="1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</row>
    <row r="13" spans="1:18" ht="30" customHeight="1" x14ac:dyDescent="0.3">
      <c r="A13" s="3"/>
      <c r="B13" s="17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7"/>
      <c r="C14" s="17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>
      <c r="A15" s="3"/>
      <c r="B15" s="17"/>
      <c r="C15" s="1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>
      <c r="A16" s="3"/>
      <c r="B16" s="17"/>
      <c r="C16" s="1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8"/>
    </row>
    <row r="17" spans="1:18" ht="30" customHeight="1" x14ac:dyDescent="0.3">
      <c r="A17" s="3"/>
      <c r="B17" s="17"/>
      <c r="C17" s="1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0" customHeight="1" x14ac:dyDescent="0.3">
      <c r="A18" s="3"/>
      <c r="B18" s="17"/>
      <c r="C18" s="1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30" customHeight="1" x14ac:dyDescent="0.3"/>
    <row r="20" spans="1:18" ht="30" customHeight="1" x14ac:dyDescent="0.3"/>
    <row r="21" spans="1:18" ht="30" customHeight="1" x14ac:dyDescent="0.3"/>
  </sheetData>
  <sortState xmlns:xlrd2="http://schemas.microsoft.com/office/spreadsheetml/2017/richdata2" ref="A4:C6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25" right="0.25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5"/>
  <sheetViews>
    <sheetView zoomScale="85" zoomScaleNormal="85" workbookViewId="0">
      <selection activeCell="G14" sqref="G14"/>
    </sheetView>
  </sheetViews>
  <sheetFormatPr defaultColWidth="9" defaultRowHeight="16.2" x14ac:dyDescent="0.3"/>
  <cols>
    <col min="1" max="1" width="5.109375" style="1" customWidth="1"/>
    <col min="2" max="2" width="9.44140625" style="1" customWidth="1"/>
    <col min="3" max="3" width="11.88671875" style="1" customWidth="1"/>
    <col min="4" max="8" width="8.33203125" style="1" customWidth="1"/>
    <col min="9" max="10" width="7.44140625" style="1" customWidth="1"/>
    <col min="11" max="11" width="10.21875" style="1" customWidth="1"/>
    <col min="12" max="12" width="7.44140625" style="1" customWidth="1"/>
    <col min="13" max="13" width="6.88671875" style="1" customWidth="1"/>
    <col min="14" max="14" width="6.6640625" style="1" customWidth="1"/>
    <col min="15" max="15" width="6" style="1" customWidth="1"/>
    <col min="16" max="16" width="8.21875" style="6" customWidth="1"/>
    <col min="17" max="17" width="8.44140625" style="6" customWidth="1"/>
    <col min="18" max="18" width="12.88671875" style="1" customWidth="1"/>
    <col min="19" max="16384" width="9" style="1"/>
  </cols>
  <sheetData>
    <row r="1" spans="1:18" ht="27.6" customHeight="1" x14ac:dyDescent="0.3">
      <c r="A1" s="32" t="s">
        <v>206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6.75" customHeight="1" x14ac:dyDescent="0.3">
      <c r="A4" s="2">
        <v>1</v>
      </c>
      <c r="B4" s="30" t="s">
        <v>96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RANK(L4,$L$4:$L$19)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6.75" customHeight="1" x14ac:dyDescent="0.3">
      <c r="A5" s="2">
        <v>2</v>
      </c>
      <c r="B5" s="30" t="s">
        <v>208</v>
      </c>
      <c r="C5" s="30" t="s">
        <v>20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>SUM(J5:K5)</f>
        <v>0</v>
      </c>
      <c r="M5" s="2">
        <f t="shared" ref="M5" si="0">RANK(L5,$L$4:$L$19)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>AVERAGE(N5:O5)</f>
        <v>0</v>
      </c>
      <c r="R5" s="24">
        <f>L5-Q5</f>
        <v>0</v>
      </c>
    </row>
    <row r="6" spans="1:18" ht="36.75" customHeight="1" x14ac:dyDescent="0.3">
      <c r="A6" s="2">
        <v>3</v>
      </c>
      <c r="B6" s="30" t="s">
        <v>209</v>
      </c>
      <c r="C6" s="30" t="s">
        <v>24</v>
      </c>
      <c r="D6" s="2"/>
      <c r="E6" s="2"/>
      <c r="F6" s="2"/>
      <c r="G6" s="2"/>
      <c r="H6" s="2"/>
      <c r="I6" s="2">
        <f t="shared" ref="I6:I7" si="1">SUM(D6:H6)</f>
        <v>0</v>
      </c>
      <c r="J6" s="2">
        <f t="shared" ref="J6:J7" si="2">SUM(P6/3)</f>
        <v>0</v>
      </c>
      <c r="K6" s="2"/>
      <c r="L6" s="2">
        <f t="shared" ref="L6:L7" si="3">SUM(J6:K6)</f>
        <v>0</v>
      </c>
      <c r="M6" s="2">
        <f t="shared" ref="M6:M7" si="4">RANK(L6,$L$4:$L$19)</f>
        <v>1</v>
      </c>
      <c r="N6" s="2">
        <f t="shared" ref="N6:N7" si="5">MAX(D6:H6)</f>
        <v>0</v>
      </c>
      <c r="O6" s="2">
        <f t="shared" ref="O6:O7" si="6">MIN(D6:H6)</f>
        <v>0</v>
      </c>
      <c r="P6" s="26">
        <f t="shared" ref="P6:P7" si="7">SUM(I6-N6-O6)</f>
        <v>0</v>
      </c>
      <c r="Q6" s="26">
        <f t="shared" ref="Q6:Q7" si="8">AVERAGE(N6:O6)</f>
        <v>0</v>
      </c>
      <c r="R6" s="24">
        <f t="shared" ref="R6:R7" si="9">L6-Q6</f>
        <v>0</v>
      </c>
    </row>
    <row r="7" spans="1:18" ht="36.75" customHeight="1" x14ac:dyDescent="0.3">
      <c r="A7" s="2">
        <v>4</v>
      </c>
      <c r="B7" s="30" t="s">
        <v>207</v>
      </c>
      <c r="C7" s="30" t="s">
        <v>20</v>
      </c>
      <c r="D7" s="2"/>
      <c r="E7" s="2"/>
      <c r="F7" s="2"/>
      <c r="G7" s="2"/>
      <c r="H7" s="2"/>
      <c r="I7" s="2">
        <f t="shared" si="1"/>
        <v>0</v>
      </c>
      <c r="J7" s="2">
        <f t="shared" si="2"/>
        <v>0</v>
      </c>
      <c r="K7" s="2"/>
      <c r="L7" s="2">
        <f t="shared" si="3"/>
        <v>0</v>
      </c>
      <c r="M7" s="2">
        <f t="shared" si="4"/>
        <v>1</v>
      </c>
      <c r="N7" s="2">
        <f t="shared" si="5"/>
        <v>0</v>
      </c>
      <c r="O7" s="2">
        <f t="shared" si="6"/>
        <v>0</v>
      </c>
      <c r="P7" s="26">
        <f t="shared" si="7"/>
        <v>0</v>
      </c>
      <c r="Q7" s="26">
        <f t="shared" si="8"/>
        <v>0</v>
      </c>
      <c r="R7" s="24">
        <f t="shared" si="9"/>
        <v>0</v>
      </c>
    </row>
    <row r="8" spans="1:18" ht="30" customHeight="1" x14ac:dyDescent="0.3">
      <c r="A8" s="37" t="s">
        <v>52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</row>
    <row r="9" spans="1:18" ht="30" customHeight="1" x14ac:dyDescent="0.3">
      <c r="A9" s="4"/>
      <c r="B9" s="4"/>
      <c r="C9" s="35" t="s">
        <v>19</v>
      </c>
      <c r="D9" s="35"/>
      <c r="E9" s="35"/>
      <c r="F9" s="4"/>
      <c r="G9" s="4"/>
      <c r="H9" s="4"/>
      <c r="I9" s="4"/>
      <c r="J9" s="4"/>
      <c r="K9" s="4"/>
      <c r="L9" s="4"/>
      <c r="M9" s="4"/>
      <c r="N9" s="4"/>
      <c r="O9" s="4"/>
    </row>
    <row r="10" spans="1:18" ht="34.200000000000003" customHeight="1" x14ac:dyDescent="0.3">
      <c r="A10" s="34" t="s">
        <v>35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</row>
    <row r="11" spans="1:18" ht="30" customHeight="1" x14ac:dyDescent="0.3">
      <c r="A11" s="3"/>
      <c r="B11" s="17"/>
      <c r="C11" s="17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R11" s="7"/>
    </row>
    <row r="12" spans="1:18" ht="30" customHeight="1" x14ac:dyDescent="0.3">
      <c r="A12" s="3"/>
      <c r="B12" s="17"/>
      <c r="C12" s="1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R12" s="8"/>
    </row>
    <row r="13" spans="1:18" ht="30" customHeight="1" x14ac:dyDescent="0.3">
      <c r="A13" s="3"/>
      <c r="B13" s="17"/>
      <c r="C13" s="17"/>
      <c r="F13" s="3"/>
      <c r="G13" s="3"/>
      <c r="H13" s="3"/>
      <c r="I13" s="3"/>
      <c r="J13" s="3"/>
      <c r="K13" s="3"/>
      <c r="L13" s="3"/>
      <c r="M13" s="3"/>
      <c r="N13" s="3"/>
      <c r="O13" s="3"/>
      <c r="R13" s="7"/>
    </row>
    <row r="14" spans="1:18" ht="30" customHeight="1" x14ac:dyDescent="0.3">
      <c r="A14" s="3"/>
      <c r="B14" s="17"/>
      <c r="C14" s="17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</row>
    <row r="15" spans="1:18" ht="30" customHeight="1" x14ac:dyDescent="0.3">
      <c r="A15" s="3"/>
      <c r="B15" s="17"/>
      <c r="C15" s="1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0" customHeight="1" x14ac:dyDescent="0.3">
      <c r="A16" s="3"/>
      <c r="B16" s="17"/>
      <c r="C16" s="17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R16" s="8"/>
    </row>
    <row r="17" spans="1:18" ht="30" customHeight="1" x14ac:dyDescent="0.3">
      <c r="A17" s="3"/>
      <c r="B17" s="17"/>
      <c r="C17" s="17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R17" s="7"/>
    </row>
    <row r="18" spans="1:18" ht="30" customHeight="1" x14ac:dyDescent="0.3">
      <c r="A18" s="3"/>
      <c r="B18" s="17"/>
      <c r="C18" s="17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R18" s="8"/>
    </row>
    <row r="19" spans="1:18" ht="30" customHeight="1" x14ac:dyDescent="0.3">
      <c r="A19" s="3"/>
      <c r="B19" s="17"/>
      <c r="C19" s="17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R19" s="7"/>
    </row>
    <row r="20" spans="1:18" ht="30" customHeight="1" x14ac:dyDescent="0.3"/>
    <row r="21" spans="1:18" ht="30" customHeight="1" x14ac:dyDescent="0.3"/>
    <row r="22" spans="1:18" ht="30" customHeight="1" x14ac:dyDescent="0.3"/>
    <row r="23" spans="1:18" ht="36.9" customHeight="1" x14ac:dyDescent="0.3">
      <c r="P23" s="1"/>
      <c r="Q23" s="1"/>
    </row>
    <row r="24" spans="1:18" ht="36.9" customHeight="1" x14ac:dyDescent="0.3">
      <c r="P24" s="1"/>
      <c r="Q24" s="1"/>
    </row>
    <row r="25" spans="1:18" ht="36.9" customHeight="1" x14ac:dyDescent="0.3">
      <c r="P25" s="1"/>
      <c r="Q25" s="1"/>
    </row>
  </sheetData>
  <sortState xmlns:xlrd2="http://schemas.microsoft.com/office/spreadsheetml/2017/richdata2" ref="A4:C8">
    <sortCondition ref="A3"/>
  </sortState>
  <mergeCells count="6">
    <mergeCell ref="A10:R10"/>
    <mergeCell ref="A1:M2"/>
    <mergeCell ref="N2:P2"/>
    <mergeCell ref="Q2:R2"/>
    <mergeCell ref="A8:O8"/>
    <mergeCell ref="C9:E9"/>
  </mergeCells>
  <phoneticPr fontId="1" type="noConversion"/>
  <pageMargins left="0.25" right="0.25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13"/>
  <sheetViews>
    <sheetView zoomScale="85" zoomScaleNormal="85" workbookViewId="0">
      <selection activeCell="G15" sqref="G15"/>
    </sheetView>
  </sheetViews>
  <sheetFormatPr defaultColWidth="9" defaultRowHeight="16.2" x14ac:dyDescent="0.3"/>
  <cols>
    <col min="1" max="1" width="6.77734375" style="1" customWidth="1"/>
    <col min="2" max="2" width="10.5546875" style="1" customWidth="1"/>
    <col min="3" max="3" width="11" style="1" customWidth="1"/>
    <col min="4" max="8" width="8.33203125" style="1" customWidth="1"/>
    <col min="9" max="9" width="7.109375" style="1" customWidth="1"/>
    <col min="10" max="10" width="7.44140625" style="1" customWidth="1"/>
    <col min="11" max="11" width="9.33203125" style="1" customWidth="1"/>
    <col min="12" max="12" width="7.44140625" style="1" customWidth="1"/>
    <col min="13" max="13" width="5.33203125" style="1" customWidth="1"/>
    <col min="14" max="14" width="6.33203125" style="1" customWidth="1"/>
    <col min="15" max="15" width="6.88671875" style="1" customWidth="1"/>
    <col min="16" max="16" width="9.88671875" style="6" customWidth="1"/>
    <col min="17" max="17" width="8.44140625" style="6" customWidth="1"/>
    <col min="18" max="18" width="12.6640625" style="1" customWidth="1"/>
    <col min="19" max="16384" width="9" style="1"/>
  </cols>
  <sheetData>
    <row r="1" spans="1:18" ht="20.100000000000001" customHeight="1" x14ac:dyDescent="0.3">
      <c r="A1" s="32" t="s">
        <v>210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0.100000000000001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6.75" customHeight="1" x14ac:dyDescent="0.3">
      <c r="A4" s="2">
        <v>1</v>
      </c>
      <c r="B4" s="30" t="s">
        <v>211</v>
      </c>
      <c r="C4" s="30" t="s">
        <v>212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RANK(L4,$L$4:$L$10)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6.75" customHeight="1" x14ac:dyDescent="0.3">
      <c r="A5" s="2">
        <v>2</v>
      </c>
      <c r="B5" s="30" t="s">
        <v>213</v>
      </c>
      <c r="C5" s="30" t="s">
        <v>26</v>
      </c>
      <c r="D5" s="2"/>
      <c r="E5" s="2"/>
      <c r="F5" s="2"/>
      <c r="G5" s="2"/>
      <c r="H5" s="2"/>
      <c r="I5" s="2">
        <f t="shared" ref="I5" si="0">SUM(D5:H5)</f>
        <v>0</v>
      </c>
      <c r="J5" s="2">
        <f t="shared" ref="J5" si="1">SUM(P5/3)</f>
        <v>0</v>
      </c>
      <c r="K5" s="2"/>
      <c r="L5" s="2">
        <f t="shared" ref="L5" si="2">SUM(J5:K5)</f>
        <v>0</v>
      </c>
      <c r="M5" s="2">
        <f>RANK(L5,$L$4:$L$10)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" si="3">AVERAGE(N5:O5)</f>
        <v>0</v>
      </c>
      <c r="R5" s="24">
        <f t="shared" ref="R5" si="4">L5-Q5</f>
        <v>0</v>
      </c>
    </row>
    <row r="6" spans="1:18" ht="30" customHeight="1" x14ac:dyDescent="0.3">
      <c r="A6" s="37" t="s">
        <v>214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</row>
    <row r="7" spans="1:18" ht="30" customHeight="1" x14ac:dyDescent="0.3">
      <c r="A7" s="4"/>
      <c r="B7" s="4"/>
      <c r="C7" s="35" t="s">
        <v>19</v>
      </c>
      <c r="D7" s="35"/>
      <c r="E7" s="35"/>
      <c r="F7" s="4"/>
      <c r="G7" s="4"/>
      <c r="H7" s="4"/>
      <c r="I7" s="4"/>
      <c r="J7" s="4"/>
      <c r="K7" s="4"/>
      <c r="L7" s="4"/>
      <c r="M7" s="4"/>
      <c r="N7" s="4"/>
      <c r="O7" s="4"/>
    </row>
    <row r="8" spans="1:18" ht="30" customHeight="1" x14ac:dyDescent="0.3">
      <c r="A8" s="36" t="s">
        <v>37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</row>
    <row r="9" spans="1:18" ht="30" customHeight="1" x14ac:dyDescent="0.3">
      <c r="A9" s="3"/>
      <c r="B9" s="17"/>
      <c r="C9" s="17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R9" s="7"/>
    </row>
    <row r="10" spans="1:18" ht="30" customHeight="1" x14ac:dyDescent="0.3">
      <c r="A10" s="3"/>
      <c r="B10" s="17"/>
      <c r="C10" s="1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7"/>
    </row>
    <row r="11" spans="1:18" ht="30" customHeight="1" x14ac:dyDescent="0.3"/>
    <row r="12" spans="1:18" ht="30" customHeight="1" x14ac:dyDescent="0.3"/>
    <row r="13" spans="1:18" ht="30" customHeight="1" x14ac:dyDescent="0.3"/>
  </sheetData>
  <sortState xmlns:xlrd2="http://schemas.microsoft.com/office/spreadsheetml/2017/richdata2" ref="A4:C10">
    <sortCondition ref="A3"/>
  </sortState>
  <mergeCells count="6">
    <mergeCell ref="A8:R8"/>
    <mergeCell ref="A1:M2"/>
    <mergeCell ref="N2:P2"/>
    <mergeCell ref="Q2:R2"/>
    <mergeCell ref="C7:E7"/>
    <mergeCell ref="A6:O6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R24"/>
  <sheetViews>
    <sheetView zoomScale="70" zoomScaleNormal="70" workbookViewId="0">
      <selection activeCell="G19" sqref="G19"/>
    </sheetView>
  </sheetViews>
  <sheetFormatPr defaultColWidth="9" defaultRowHeight="16.2" x14ac:dyDescent="0.3"/>
  <cols>
    <col min="1" max="1" width="5.109375" style="1" customWidth="1"/>
    <col min="2" max="2" width="8.2187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33203125" style="1" customWidth="1"/>
    <col min="12" max="12" width="7.44140625" style="1" customWidth="1"/>
    <col min="13" max="13" width="6.88671875" style="1" customWidth="1"/>
    <col min="14" max="14" width="7.33203125" style="1" customWidth="1"/>
    <col min="15" max="15" width="7.44140625" style="1" customWidth="1"/>
    <col min="16" max="16" width="9.88671875" style="6" customWidth="1"/>
    <col min="17" max="17" width="7.6640625" style="6" customWidth="1"/>
    <col min="18" max="18" width="12.77734375" style="1" customWidth="1"/>
    <col min="19" max="16384" width="9" style="1"/>
  </cols>
  <sheetData>
    <row r="1" spans="1:18" ht="20.100000000000001" customHeight="1" x14ac:dyDescent="0.3">
      <c r="A1" s="32" t="s">
        <v>215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0.100000000000001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0" customHeight="1" x14ac:dyDescent="0.3">
      <c r="A4" s="2">
        <v>1</v>
      </c>
      <c r="B4" s="30" t="s">
        <v>84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RANK(L4,$L$4:$L$7)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0" customHeight="1" x14ac:dyDescent="0.3">
      <c r="A5" s="2">
        <v>2</v>
      </c>
      <c r="B5" s="30" t="s">
        <v>217</v>
      </c>
      <c r="C5" s="30" t="s">
        <v>20</v>
      </c>
      <c r="D5" s="2"/>
      <c r="E5" s="2"/>
      <c r="F5" s="2"/>
      <c r="G5" s="2"/>
      <c r="H5" s="2"/>
      <c r="I5" s="2">
        <f t="shared" ref="I5:I7" si="0">SUM(D5:H5)</f>
        <v>0</v>
      </c>
      <c r="J5" s="2">
        <f t="shared" ref="J5:J7" si="1">SUM(P5/3)</f>
        <v>0</v>
      </c>
      <c r="K5" s="2"/>
      <c r="L5" s="2">
        <f t="shared" ref="L5:L7" si="2">SUM(J5:K5)</f>
        <v>0</v>
      </c>
      <c r="M5" s="2">
        <f>RANK(L5,$L$4:$L$7)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3">AVERAGE(N5:O5)</f>
        <v>0</v>
      </c>
      <c r="R5" s="24">
        <f t="shared" ref="R5:R6" si="4">L5-Q5</f>
        <v>0</v>
      </c>
    </row>
    <row r="6" spans="1:18" ht="30" customHeight="1" x14ac:dyDescent="0.3">
      <c r="A6" s="2">
        <v>3</v>
      </c>
      <c r="B6" s="30" t="s">
        <v>218</v>
      </c>
      <c r="C6" s="30" t="s">
        <v>212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ref="M6:M7" si="5">RANK(L6,$L$4:$L$7)</f>
        <v>1</v>
      </c>
      <c r="N6" s="2">
        <f>MAX(D6:H6)</f>
        <v>0</v>
      </c>
      <c r="O6" s="2">
        <f>MIN(D6:H6)</f>
        <v>0</v>
      </c>
      <c r="P6" s="26">
        <f>SUM(I6-N6-O6)</f>
        <v>0</v>
      </c>
      <c r="Q6" s="26">
        <f t="shared" si="3"/>
        <v>0</v>
      </c>
      <c r="R6" s="24">
        <f t="shared" si="4"/>
        <v>0</v>
      </c>
    </row>
    <row r="7" spans="1:18" ht="30" customHeight="1" x14ac:dyDescent="0.3">
      <c r="A7" s="26">
        <v>4</v>
      </c>
      <c r="B7" s="30" t="s">
        <v>72</v>
      </c>
      <c r="C7" s="30" t="s">
        <v>73</v>
      </c>
      <c r="D7" s="28"/>
      <c r="E7" s="28"/>
      <c r="F7" s="28"/>
      <c r="G7" s="28"/>
      <c r="H7" s="28"/>
      <c r="I7" s="2">
        <f t="shared" si="0"/>
        <v>0</v>
      </c>
      <c r="J7" s="2">
        <f t="shared" si="1"/>
        <v>0</v>
      </c>
      <c r="K7" s="28"/>
      <c r="L7" s="2">
        <f t="shared" si="2"/>
        <v>0</v>
      </c>
      <c r="M7" s="2">
        <f t="shared" si="5"/>
        <v>1</v>
      </c>
      <c r="N7" s="2">
        <f t="shared" ref="N7" si="6">MAX(D7:H7)</f>
        <v>0</v>
      </c>
      <c r="O7" s="2">
        <f t="shared" ref="O7" si="7">MIN(D7:H7)</f>
        <v>0</v>
      </c>
      <c r="P7" s="26">
        <f t="shared" ref="P7" si="8">SUM(I7-N7-O7)</f>
        <v>0</v>
      </c>
      <c r="Q7" s="26">
        <f t="shared" ref="Q7" si="9">AVERAGE(N7:O7)</f>
        <v>0</v>
      </c>
      <c r="R7" s="24">
        <f t="shared" ref="R7" si="10">L7-Q7</f>
        <v>0</v>
      </c>
    </row>
    <row r="8" spans="1:18" ht="30" customHeight="1" x14ac:dyDescent="0.3">
      <c r="A8" s="26">
        <v>5</v>
      </c>
      <c r="B8" s="30" t="s">
        <v>23</v>
      </c>
      <c r="C8" s="30" t="s">
        <v>24</v>
      </c>
      <c r="D8" s="28"/>
      <c r="E8" s="28"/>
      <c r="F8" s="28"/>
      <c r="G8" s="28"/>
      <c r="H8" s="28"/>
      <c r="I8" s="2">
        <f t="shared" ref="I8:I13" si="11">SUM(D8:H8)</f>
        <v>0</v>
      </c>
      <c r="J8" s="2">
        <f t="shared" ref="J8:J13" si="12">SUM(P8/3)</f>
        <v>0</v>
      </c>
      <c r="K8" s="28"/>
      <c r="L8" s="2">
        <f t="shared" ref="L8:L13" si="13">SUM(J8:K8)</f>
        <v>0</v>
      </c>
      <c r="M8" s="2">
        <f t="shared" ref="M8:M13" si="14">RANK(L8,$L$4:$L$7)</f>
        <v>1</v>
      </c>
      <c r="N8" s="2">
        <f t="shared" ref="N8:N13" si="15">MAX(D8:H8)</f>
        <v>0</v>
      </c>
      <c r="O8" s="2">
        <f t="shared" ref="O8:O13" si="16">MIN(D8:H8)</f>
        <v>0</v>
      </c>
      <c r="P8" s="26">
        <f t="shared" ref="P8:P13" si="17">SUM(I8-N8-O8)</f>
        <v>0</v>
      </c>
      <c r="Q8" s="26">
        <f t="shared" ref="Q8:Q13" si="18">AVERAGE(N8:O8)</f>
        <v>0</v>
      </c>
      <c r="R8" s="24">
        <f t="shared" ref="R8:R13" si="19">L8-Q8</f>
        <v>0</v>
      </c>
    </row>
    <row r="9" spans="1:18" ht="30" customHeight="1" x14ac:dyDescent="0.3">
      <c r="A9" s="26">
        <v>6</v>
      </c>
      <c r="B9" s="30" t="s">
        <v>205</v>
      </c>
      <c r="C9" s="30" t="s">
        <v>25</v>
      </c>
      <c r="D9" s="28"/>
      <c r="E9" s="28"/>
      <c r="F9" s="28"/>
      <c r="G9" s="28"/>
      <c r="H9" s="28"/>
      <c r="I9" s="2">
        <f t="shared" si="11"/>
        <v>0</v>
      </c>
      <c r="J9" s="2">
        <f t="shared" si="12"/>
        <v>0</v>
      </c>
      <c r="K9" s="28"/>
      <c r="L9" s="2">
        <f t="shared" si="13"/>
        <v>0</v>
      </c>
      <c r="M9" s="2">
        <f t="shared" si="14"/>
        <v>1</v>
      </c>
      <c r="N9" s="2">
        <f t="shared" si="15"/>
        <v>0</v>
      </c>
      <c r="O9" s="2">
        <f t="shared" si="16"/>
        <v>0</v>
      </c>
      <c r="P9" s="26">
        <f t="shared" si="17"/>
        <v>0</v>
      </c>
      <c r="Q9" s="26">
        <f t="shared" si="18"/>
        <v>0</v>
      </c>
      <c r="R9" s="24">
        <f t="shared" si="19"/>
        <v>0</v>
      </c>
    </row>
    <row r="10" spans="1:18" ht="30" customHeight="1" x14ac:dyDescent="0.3">
      <c r="A10" s="26">
        <v>7</v>
      </c>
      <c r="B10" s="30" t="s">
        <v>219</v>
      </c>
      <c r="C10" s="30" t="s">
        <v>24</v>
      </c>
      <c r="D10" s="28"/>
      <c r="E10" s="28"/>
      <c r="F10" s="28"/>
      <c r="G10" s="28"/>
      <c r="H10" s="28"/>
      <c r="I10" s="2">
        <f t="shared" si="11"/>
        <v>0</v>
      </c>
      <c r="J10" s="2">
        <f t="shared" si="12"/>
        <v>0</v>
      </c>
      <c r="K10" s="28"/>
      <c r="L10" s="2">
        <f t="shared" si="13"/>
        <v>0</v>
      </c>
      <c r="M10" s="2">
        <f t="shared" si="14"/>
        <v>1</v>
      </c>
      <c r="N10" s="2">
        <f t="shared" si="15"/>
        <v>0</v>
      </c>
      <c r="O10" s="2">
        <f t="shared" si="16"/>
        <v>0</v>
      </c>
      <c r="P10" s="26">
        <f t="shared" si="17"/>
        <v>0</v>
      </c>
      <c r="Q10" s="26">
        <f t="shared" si="18"/>
        <v>0</v>
      </c>
      <c r="R10" s="24">
        <f t="shared" si="19"/>
        <v>0</v>
      </c>
    </row>
    <row r="11" spans="1:18" ht="30" customHeight="1" x14ac:dyDescent="0.3">
      <c r="A11" s="26">
        <v>8</v>
      </c>
      <c r="B11" s="30" t="s">
        <v>220</v>
      </c>
      <c r="C11" s="30" t="s">
        <v>221</v>
      </c>
      <c r="D11" s="28"/>
      <c r="E11" s="28"/>
      <c r="F11" s="28"/>
      <c r="G11" s="28"/>
      <c r="H11" s="28"/>
      <c r="I11" s="2">
        <f t="shared" si="11"/>
        <v>0</v>
      </c>
      <c r="J11" s="2">
        <f t="shared" si="12"/>
        <v>0</v>
      </c>
      <c r="K11" s="28"/>
      <c r="L11" s="2">
        <f t="shared" si="13"/>
        <v>0</v>
      </c>
      <c r="M11" s="2">
        <f t="shared" si="14"/>
        <v>1</v>
      </c>
      <c r="N11" s="2">
        <f t="shared" si="15"/>
        <v>0</v>
      </c>
      <c r="O11" s="2">
        <f t="shared" si="16"/>
        <v>0</v>
      </c>
      <c r="P11" s="26">
        <f t="shared" si="17"/>
        <v>0</v>
      </c>
      <c r="Q11" s="26">
        <f t="shared" si="18"/>
        <v>0</v>
      </c>
      <c r="R11" s="24">
        <f t="shared" si="19"/>
        <v>0</v>
      </c>
    </row>
    <row r="12" spans="1:18" ht="30" customHeight="1" x14ac:dyDescent="0.3">
      <c r="A12" s="26">
        <v>9</v>
      </c>
      <c r="B12" s="30" t="s">
        <v>222</v>
      </c>
      <c r="C12" s="30" t="s">
        <v>26</v>
      </c>
      <c r="D12" s="28"/>
      <c r="E12" s="28"/>
      <c r="F12" s="28"/>
      <c r="G12" s="28"/>
      <c r="H12" s="28"/>
      <c r="I12" s="2">
        <f t="shared" si="11"/>
        <v>0</v>
      </c>
      <c r="J12" s="2">
        <f t="shared" si="12"/>
        <v>0</v>
      </c>
      <c r="K12" s="28"/>
      <c r="L12" s="2">
        <f t="shared" si="13"/>
        <v>0</v>
      </c>
      <c r="M12" s="2">
        <f t="shared" si="14"/>
        <v>1</v>
      </c>
      <c r="N12" s="2">
        <f t="shared" si="15"/>
        <v>0</v>
      </c>
      <c r="O12" s="2">
        <f t="shared" si="16"/>
        <v>0</v>
      </c>
      <c r="P12" s="26">
        <f t="shared" si="17"/>
        <v>0</v>
      </c>
      <c r="Q12" s="26">
        <f t="shared" si="18"/>
        <v>0</v>
      </c>
      <c r="R12" s="24">
        <f t="shared" si="19"/>
        <v>0</v>
      </c>
    </row>
    <row r="13" spans="1:18" ht="30" customHeight="1" x14ac:dyDescent="0.3">
      <c r="A13" s="26">
        <v>10</v>
      </c>
      <c r="B13" s="30" t="s">
        <v>128</v>
      </c>
      <c r="C13" s="30" t="s">
        <v>25</v>
      </c>
      <c r="D13" s="28"/>
      <c r="E13" s="28"/>
      <c r="F13" s="28"/>
      <c r="G13" s="28"/>
      <c r="H13" s="28"/>
      <c r="I13" s="2">
        <f t="shared" si="11"/>
        <v>0</v>
      </c>
      <c r="J13" s="2">
        <f t="shared" si="12"/>
        <v>0</v>
      </c>
      <c r="K13" s="28"/>
      <c r="L13" s="2">
        <f t="shared" si="13"/>
        <v>0</v>
      </c>
      <c r="M13" s="2">
        <f t="shared" si="14"/>
        <v>1</v>
      </c>
      <c r="N13" s="2">
        <f t="shared" si="15"/>
        <v>0</v>
      </c>
      <c r="O13" s="2">
        <f t="shared" si="16"/>
        <v>0</v>
      </c>
      <c r="P13" s="26">
        <f t="shared" si="17"/>
        <v>0</v>
      </c>
      <c r="Q13" s="26">
        <f t="shared" si="18"/>
        <v>0</v>
      </c>
      <c r="R13" s="24">
        <f t="shared" si="19"/>
        <v>0</v>
      </c>
    </row>
    <row r="14" spans="1:18" ht="30" customHeight="1" x14ac:dyDescent="0.3">
      <c r="A14" s="26">
        <v>11</v>
      </c>
      <c r="B14" s="30" t="s">
        <v>216</v>
      </c>
      <c r="C14" s="30" t="s">
        <v>20</v>
      </c>
      <c r="D14" s="28"/>
      <c r="E14" s="28"/>
      <c r="F14" s="28"/>
      <c r="G14" s="28"/>
      <c r="H14" s="28"/>
      <c r="I14" s="2">
        <f t="shared" ref="I14" si="20">SUM(D14:H14)</f>
        <v>0</v>
      </c>
      <c r="J14" s="2">
        <f t="shared" ref="J14" si="21">SUM(P14/3)</f>
        <v>0</v>
      </c>
      <c r="K14" s="28"/>
      <c r="L14" s="2">
        <f t="shared" ref="L14" si="22">SUM(J14:K14)</f>
        <v>0</v>
      </c>
      <c r="M14" s="2">
        <f t="shared" ref="M14" si="23">RANK(L14,$L$4:$L$7)</f>
        <v>1</v>
      </c>
      <c r="N14" s="2">
        <f t="shared" ref="N14" si="24">MAX(D14:H14)</f>
        <v>0</v>
      </c>
      <c r="O14" s="2">
        <f t="shared" ref="O14" si="25">MIN(D14:H14)</f>
        <v>0</v>
      </c>
      <c r="P14" s="26">
        <f t="shared" ref="P14" si="26">SUM(I14-N14-O14)</f>
        <v>0</v>
      </c>
      <c r="Q14" s="26">
        <f t="shared" ref="Q14" si="27">AVERAGE(N14:O14)</f>
        <v>0</v>
      </c>
      <c r="R14" s="24">
        <f t="shared" ref="R14" si="28">L14-Q14</f>
        <v>0</v>
      </c>
    </row>
    <row r="15" spans="1:18" ht="30" customHeight="1" x14ac:dyDescent="0.3">
      <c r="A15" s="37" t="s">
        <v>98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R15" s="7"/>
    </row>
    <row r="16" spans="1:18" ht="30" customHeight="1" x14ac:dyDescent="0.3">
      <c r="C16" s="35" t="s">
        <v>19</v>
      </c>
      <c r="D16" s="35"/>
      <c r="E16" s="35"/>
      <c r="P16" s="13"/>
      <c r="Q16" s="13"/>
      <c r="R16" s="13"/>
    </row>
    <row r="17" spans="1:18" ht="30" customHeight="1" x14ac:dyDescent="0.3">
      <c r="A17" s="36" t="s">
        <v>28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</row>
    <row r="18" spans="1:18" ht="30" customHeight="1" x14ac:dyDescent="0.3">
      <c r="A18" s="10"/>
      <c r="B18" s="17"/>
      <c r="C18" s="17"/>
      <c r="D18" s="11"/>
      <c r="E18" s="11"/>
      <c r="F18" s="11"/>
      <c r="G18" s="11"/>
      <c r="H18" s="11"/>
      <c r="I18" s="3"/>
      <c r="J18" s="3"/>
      <c r="K18" s="11"/>
      <c r="L18" s="3"/>
      <c r="M18" s="3"/>
      <c r="N18" s="3"/>
      <c r="O18" s="3"/>
      <c r="R18" s="7"/>
    </row>
    <row r="19" spans="1:18" ht="30" customHeight="1" x14ac:dyDescent="0.3"/>
    <row r="20" spans="1:18" ht="30" customHeight="1" x14ac:dyDescent="0.3"/>
    <row r="21" spans="1:18" ht="30" customHeight="1" x14ac:dyDescent="0.3"/>
    <row r="22" spans="1:18" ht="20.100000000000001" customHeight="1" x14ac:dyDescent="0.3"/>
    <row r="23" spans="1:18" ht="36.9" customHeight="1" x14ac:dyDescent="0.3"/>
    <row r="24" spans="1:18" ht="51" customHeight="1" x14ac:dyDescent="0.3"/>
  </sheetData>
  <sortState xmlns:xlrd2="http://schemas.microsoft.com/office/spreadsheetml/2017/richdata2" ref="A4:C7">
    <sortCondition ref="A3"/>
  </sortState>
  <mergeCells count="6">
    <mergeCell ref="A17:R17"/>
    <mergeCell ref="C16:E16"/>
    <mergeCell ref="A15:O15"/>
    <mergeCell ref="A1:M2"/>
    <mergeCell ref="N2:P2"/>
    <mergeCell ref="Q2:R2"/>
  </mergeCells>
  <phoneticPr fontId="1" type="noConversion"/>
  <pageMargins left="0.25" right="0.25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S22"/>
  <sheetViews>
    <sheetView zoomScale="70" zoomScaleNormal="70" workbookViewId="0">
      <selection activeCell="V17" sqref="V17"/>
    </sheetView>
  </sheetViews>
  <sheetFormatPr defaultColWidth="9" defaultRowHeight="16.2" x14ac:dyDescent="0.3"/>
  <cols>
    <col min="1" max="1" width="5.109375" style="1" customWidth="1"/>
    <col min="2" max="2" width="11.21875" style="1" customWidth="1"/>
    <col min="3" max="3" width="11.3320312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10.21875" style="1" customWidth="1"/>
    <col min="12" max="12" width="7.44140625" style="1" customWidth="1"/>
    <col min="13" max="14" width="6.88671875" style="1" customWidth="1"/>
    <col min="15" max="15" width="6.33203125" style="1" customWidth="1"/>
    <col min="16" max="16" width="8.77734375" style="6" customWidth="1"/>
    <col min="17" max="17" width="7.6640625" style="6" customWidth="1"/>
    <col min="18" max="18" width="12.6640625" style="1" customWidth="1"/>
    <col min="19" max="16384" width="9" style="1"/>
  </cols>
  <sheetData>
    <row r="1" spans="1:19" ht="27.6" customHeight="1" x14ac:dyDescent="0.3">
      <c r="A1" s="32" t="s">
        <v>223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9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9" ht="36.9" customHeight="1" x14ac:dyDescent="0.3">
      <c r="A4" s="2">
        <v>1</v>
      </c>
      <c r="B4" s="30" t="s">
        <v>225</v>
      </c>
      <c r="C4" s="30" t="s">
        <v>20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9" ht="36.9" customHeight="1" x14ac:dyDescent="0.3">
      <c r="A5" s="2">
        <v>2</v>
      </c>
      <c r="B5" s="30" t="s">
        <v>231</v>
      </c>
      <c r="C5" s="30" t="s">
        <v>232</v>
      </c>
      <c r="D5" s="2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" si="2">SUM(J5:K5)</f>
        <v>0</v>
      </c>
      <c r="M5" s="2">
        <f t="shared" ref="M5:M6" si="3">RANK(L5,$L$4:$L$6)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" si="4">AVERAGE(N5:O5)</f>
        <v>0</v>
      </c>
      <c r="R5" s="24">
        <f t="shared" ref="R5" si="5">L5-Q5</f>
        <v>0</v>
      </c>
      <c r="S5" s="3"/>
    </row>
    <row r="6" spans="1:19" ht="36.9" customHeight="1" x14ac:dyDescent="0.3">
      <c r="A6" s="2">
        <v>3</v>
      </c>
      <c r="B6" s="30" t="s">
        <v>228</v>
      </c>
      <c r="C6" s="30" t="s">
        <v>73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ref="L6" si="6">SUM(J6:K6)</f>
        <v>0</v>
      </c>
      <c r="M6" s="2">
        <f t="shared" si="3"/>
        <v>1</v>
      </c>
      <c r="N6" s="2">
        <f>MAX(D6:H6)</f>
        <v>0</v>
      </c>
      <c r="O6" s="2">
        <f>MIN(D6:H6)</f>
        <v>0</v>
      </c>
      <c r="P6" s="26">
        <f>SUM(I6-N6-O6)</f>
        <v>0</v>
      </c>
      <c r="Q6" s="26">
        <f t="shared" ref="Q6" si="7">AVERAGE(N6:O6)</f>
        <v>0</v>
      </c>
      <c r="R6" s="24">
        <f t="shared" ref="R6" si="8">L6-Q6</f>
        <v>0</v>
      </c>
    </row>
    <row r="7" spans="1:19" ht="36.9" customHeight="1" x14ac:dyDescent="0.3">
      <c r="A7" s="2">
        <v>4</v>
      </c>
      <c r="B7" s="30" t="s">
        <v>93</v>
      </c>
      <c r="C7" s="30" t="s">
        <v>80</v>
      </c>
      <c r="D7" s="2"/>
      <c r="E7" s="2"/>
      <c r="F7" s="2"/>
      <c r="G7" s="2"/>
      <c r="H7" s="2"/>
      <c r="I7" s="2">
        <f t="shared" ref="I7:I14" si="9">SUM(D7:H7)</f>
        <v>0</v>
      </c>
      <c r="J7" s="2">
        <f t="shared" ref="J7:J14" si="10">SUM(P7/3)</f>
        <v>0</v>
      </c>
      <c r="K7" s="2"/>
      <c r="L7" s="2">
        <f t="shared" ref="L7:L14" si="11">SUM(J7:K7)</f>
        <v>0</v>
      </c>
      <c r="M7" s="2">
        <f t="shared" ref="M7:M14" si="12">RANK(L7,$L$4:$L$6)</f>
        <v>1</v>
      </c>
      <c r="N7" s="2">
        <f t="shared" ref="N7:N14" si="13">MAX(D7:H7)</f>
        <v>0</v>
      </c>
      <c r="O7" s="2">
        <f t="shared" ref="O7:O14" si="14">MIN(D7:H7)</f>
        <v>0</v>
      </c>
      <c r="P7" s="26">
        <f t="shared" ref="P7:P14" si="15">SUM(I7-N7-O7)</f>
        <v>0</v>
      </c>
      <c r="Q7" s="26">
        <f t="shared" ref="Q7:Q14" si="16">AVERAGE(N7:O7)</f>
        <v>0</v>
      </c>
      <c r="R7" s="24">
        <f t="shared" ref="R7:R14" si="17">L7-Q7</f>
        <v>0</v>
      </c>
    </row>
    <row r="8" spans="1:19" ht="36.9" customHeight="1" x14ac:dyDescent="0.3">
      <c r="A8" s="2">
        <v>5</v>
      </c>
      <c r="B8" s="30" t="s">
        <v>208</v>
      </c>
      <c r="C8" s="30" t="s">
        <v>20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12"/>
        <v>1</v>
      </c>
      <c r="N8" s="2">
        <f t="shared" si="13"/>
        <v>0</v>
      </c>
      <c r="O8" s="2">
        <f t="shared" si="14"/>
        <v>0</v>
      </c>
      <c r="P8" s="26">
        <f t="shared" si="15"/>
        <v>0</v>
      </c>
      <c r="Q8" s="26">
        <f t="shared" si="16"/>
        <v>0</v>
      </c>
      <c r="R8" s="24">
        <f t="shared" si="17"/>
        <v>0</v>
      </c>
    </row>
    <row r="9" spans="1:19" ht="36.9" customHeight="1" x14ac:dyDescent="0.3">
      <c r="A9" s="2">
        <v>6</v>
      </c>
      <c r="B9" s="30" t="s">
        <v>236</v>
      </c>
      <c r="C9" s="30" t="s">
        <v>25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2">
        <f t="shared" si="13"/>
        <v>0</v>
      </c>
      <c r="O9" s="2">
        <f t="shared" si="14"/>
        <v>0</v>
      </c>
      <c r="P9" s="26">
        <f t="shared" si="15"/>
        <v>0</v>
      </c>
      <c r="Q9" s="26">
        <f t="shared" si="16"/>
        <v>0</v>
      </c>
      <c r="R9" s="24">
        <f t="shared" si="17"/>
        <v>0</v>
      </c>
    </row>
    <row r="10" spans="1:19" ht="36.9" customHeight="1" x14ac:dyDescent="0.3">
      <c r="A10" s="2">
        <v>7</v>
      </c>
      <c r="B10" s="30" t="s">
        <v>233</v>
      </c>
      <c r="C10" s="30" t="s">
        <v>221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2">
        <f t="shared" si="13"/>
        <v>0</v>
      </c>
      <c r="O10" s="2">
        <f t="shared" si="14"/>
        <v>0</v>
      </c>
      <c r="P10" s="26">
        <f t="shared" si="15"/>
        <v>0</v>
      </c>
      <c r="Q10" s="26">
        <f t="shared" si="16"/>
        <v>0</v>
      </c>
      <c r="R10" s="24">
        <f t="shared" si="17"/>
        <v>0</v>
      </c>
    </row>
    <row r="11" spans="1:19" ht="36.9" customHeight="1" x14ac:dyDescent="0.3">
      <c r="A11" s="2">
        <v>8</v>
      </c>
      <c r="B11" s="30" t="s">
        <v>230</v>
      </c>
      <c r="C11" s="30" t="s">
        <v>73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 t="shared" si="13"/>
        <v>0</v>
      </c>
      <c r="O11" s="2">
        <f t="shared" si="14"/>
        <v>0</v>
      </c>
      <c r="P11" s="26">
        <f t="shared" si="15"/>
        <v>0</v>
      </c>
      <c r="Q11" s="26">
        <f t="shared" si="16"/>
        <v>0</v>
      </c>
      <c r="R11" s="24">
        <f t="shared" si="17"/>
        <v>0</v>
      </c>
    </row>
    <row r="12" spans="1:19" ht="36.9" customHeight="1" x14ac:dyDescent="0.3">
      <c r="A12" s="2">
        <v>9</v>
      </c>
      <c r="B12" s="30" t="s">
        <v>234</v>
      </c>
      <c r="C12" s="30" t="s">
        <v>80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2">
        <f t="shared" si="13"/>
        <v>0</v>
      </c>
      <c r="O12" s="2">
        <f t="shared" si="14"/>
        <v>0</v>
      </c>
      <c r="P12" s="26">
        <f t="shared" si="15"/>
        <v>0</v>
      </c>
      <c r="Q12" s="26">
        <f t="shared" si="16"/>
        <v>0</v>
      </c>
      <c r="R12" s="24">
        <f t="shared" si="17"/>
        <v>0</v>
      </c>
    </row>
    <row r="13" spans="1:19" ht="36.9" customHeight="1" x14ac:dyDescent="0.3">
      <c r="A13" s="2">
        <v>10</v>
      </c>
      <c r="B13" s="30" t="s">
        <v>226</v>
      </c>
      <c r="C13" s="30" t="s">
        <v>227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2">
        <f t="shared" si="13"/>
        <v>0</v>
      </c>
      <c r="O13" s="2">
        <f t="shared" si="14"/>
        <v>0</v>
      </c>
      <c r="P13" s="26">
        <f t="shared" si="15"/>
        <v>0</v>
      </c>
      <c r="Q13" s="26">
        <f t="shared" si="16"/>
        <v>0</v>
      </c>
      <c r="R13" s="24">
        <f t="shared" si="17"/>
        <v>0</v>
      </c>
    </row>
    <row r="14" spans="1:19" ht="36.9" customHeight="1" x14ac:dyDescent="0.3">
      <c r="A14" s="2">
        <v>11</v>
      </c>
      <c r="B14" s="30" t="s">
        <v>224</v>
      </c>
      <c r="C14" s="30" t="s">
        <v>20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2">
        <f t="shared" si="13"/>
        <v>0</v>
      </c>
      <c r="O14" s="2">
        <f t="shared" si="14"/>
        <v>0</v>
      </c>
      <c r="P14" s="26">
        <f t="shared" si="15"/>
        <v>0</v>
      </c>
      <c r="Q14" s="26">
        <f t="shared" si="16"/>
        <v>0</v>
      </c>
      <c r="R14" s="24">
        <f t="shared" si="17"/>
        <v>0</v>
      </c>
    </row>
    <row r="15" spans="1:19" ht="36.9" customHeight="1" x14ac:dyDescent="0.3">
      <c r="A15" s="2">
        <v>12</v>
      </c>
      <c r="B15" s="30" t="s">
        <v>97</v>
      </c>
      <c r="C15" s="30" t="s">
        <v>25</v>
      </c>
      <c r="D15" s="2"/>
      <c r="E15" s="2"/>
      <c r="F15" s="2"/>
      <c r="G15" s="2"/>
      <c r="H15" s="2"/>
      <c r="I15" s="2">
        <f t="shared" ref="I15:I17" si="18">SUM(D15:H15)</f>
        <v>0</v>
      </c>
      <c r="J15" s="2">
        <f t="shared" ref="J15:J17" si="19">SUM(P15/3)</f>
        <v>0</v>
      </c>
      <c r="K15" s="2"/>
      <c r="L15" s="2">
        <f t="shared" ref="L15:L17" si="20">SUM(J15:K15)</f>
        <v>0</v>
      </c>
      <c r="M15" s="2">
        <f t="shared" ref="M15:M17" si="21">RANK(L15,$L$4:$L$6)</f>
        <v>1</v>
      </c>
      <c r="N15" s="2">
        <f t="shared" ref="N15:N17" si="22">MAX(D15:H15)</f>
        <v>0</v>
      </c>
      <c r="O15" s="2">
        <f t="shared" ref="O15:O17" si="23">MIN(D15:H15)</f>
        <v>0</v>
      </c>
      <c r="P15" s="26">
        <f t="shared" ref="P15:P17" si="24">SUM(I15-N15-O15)</f>
        <v>0</v>
      </c>
      <c r="Q15" s="26">
        <f t="shared" ref="Q15:Q17" si="25">AVERAGE(N15:O15)</f>
        <v>0</v>
      </c>
      <c r="R15" s="24">
        <f t="shared" ref="R15:R17" si="26">L15-Q15</f>
        <v>0</v>
      </c>
    </row>
    <row r="16" spans="1:19" ht="36.9" customHeight="1" x14ac:dyDescent="0.3">
      <c r="A16" s="2">
        <v>13</v>
      </c>
      <c r="B16" s="30" t="s">
        <v>235</v>
      </c>
      <c r="C16" s="30" t="s">
        <v>25</v>
      </c>
      <c r="D16" s="2"/>
      <c r="E16" s="2"/>
      <c r="F16" s="2"/>
      <c r="G16" s="2"/>
      <c r="H16" s="2"/>
      <c r="I16" s="2">
        <f t="shared" si="18"/>
        <v>0</v>
      </c>
      <c r="J16" s="2">
        <f t="shared" si="19"/>
        <v>0</v>
      </c>
      <c r="K16" s="2"/>
      <c r="L16" s="2">
        <f t="shared" si="20"/>
        <v>0</v>
      </c>
      <c r="M16" s="2">
        <f t="shared" si="21"/>
        <v>1</v>
      </c>
      <c r="N16" s="2">
        <f t="shared" si="22"/>
        <v>0</v>
      </c>
      <c r="O16" s="2">
        <f t="shared" si="23"/>
        <v>0</v>
      </c>
      <c r="P16" s="26">
        <f t="shared" si="24"/>
        <v>0</v>
      </c>
      <c r="Q16" s="26">
        <f t="shared" si="25"/>
        <v>0</v>
      </c>
      <c r="R16" s="24">
        <f t="shared" si="26"/>
        <v>0</v>
      </c>
    </row>
    <row r="17" spans="1:18" ht="36.9" customHeight="1" x14ac:dyDescent="0.3">
      <c r="A17" s="2">
        <v>14</v>
      </c>
      <c r="B17" s="30" t="s">
        <v>229</v>
      </c>
      <c r="C17" s="30" t="s">
        <v>73</v>
      </c>
      <c r="D17" s="2"/>
      <c r="E17" s="2"/>
      <c r="F17" s="2"/>
      <c r="G17" s="2"/>
      <c r="H17" s="2"/>
      <c r="I17" s="2">
        <f t="shared" si="18"/>
        <v>0</v>
      </c>
      <c r="J17" s="2">
        <f t="shared" si="19"/>
        <v>0</v>
      </c>
      <c r="K17" s="2"/>
      <c r="L17" s="2">
        <f t="shared" si="20"/>
        <v>0</v>
      </c>
      <c r="M17" s="2">
        <f t="shared" si="21"/>
        <v>1</v>
      </c>
      <c r="N17" s="2">
        <f t="shared" si="22"/>
        <v>0</v>
      </c>
      <c r="O17" s="2">
        <f t="shared" si="23"/>
        <v>0</v>
      </c>
      <c r="P17" s="26">
        <f t="shared" si="24"/>
        <v>0</v>
      </c>
      <c r="Q17" s="26">
        <f t="shared" si="25"/>
        <v>0</v>
      </c>
      <c r="R17" s="24">
        <f t="shared" si="26"/>
        <v>0</v>
      </c>
    </row>
    <row r="18" spans="1:18" ht="36.9" customHeight="1" x14ac:dyDescent="0.3">
      <c r="A18" s="37" t="s">
        <v>86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8"/>
      <c r="O18" s="38"/>
    </row>
    <row r="19" spans="1:18" ht="36.9" customHeight="1" x14ac:dyDescent="0.3">
      <c r="A19" s="4"/>
      <c r="B19" s="4"/>
      <c r="C19" s="35" t="s">
        <v>19</v>
      </c>
      <c r="D19" s="35"/>
      <c r="E19" s="35"/>
      <c r="F19" s="4"/>
      <c r="G19" s="4"/>
      <c r="H19" s="4"/>
      <c r="I19" s="4"/>
      <c r="J19" s="4"/>
      <c r="K19" s="4"/>
      <c r="L19" s="4"/>
      <c r="M19" s="4"/>
      <c r="N19" s="4"/>
      <c r="O19" s="4"/>
    </row>
    <row r="20" spans="1:18" ht="36.9" customHeight="1" x14ac:dyDescent="0.3">
      <c r="A20" s="36" t="s">
        <v>37</v>
      </c>
      <c r="B20" s="3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</row>
    <row r="21" spans="1:18" ht="36.9" customHeight="1" x14ac:dyDescent="0.3"/>
    <row r="22" spans="1:18" ht="36.9" customHeight="1" x14ac:dyDescent="0.3"/>
  </sheetData>
  <sortState xmlns:xlrd2="http://schemas.microsoft.com/office/spreadsheetml/2017/richdata2" ref="A4:C6">
    <sortCondition ref="A3"/>
  </sortState>
  <mergeCells count="6">
    <mergeCell ref="A20:R20"/>
    <mergeCell ref="A1:M2"/>
    <mergeCell ref="N2:P2"/>
    <mergeCell ref="Q2:R2"/>
    <mergeCell ref="A18:O18"/>
    <mergeCell ref="C19:E19"/>
  </mergeCells>
  <phoneticPr fontId="1" type="noConversion"/>
  <pageMargins left="0.45" right="0.27" top="0.57999999999999996" bottom="0.54" header="0.3" footer="0.3"/>
  <pageSetup paperSize="9" scale="9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R16"/>
  <sheetViews>
    <sheetView zoomScale="70" zoomScaleNormal="70" workbookViewId="0">
      <selection activeCell="V10" sqref="V10"/>
    </sheetView>
  </sheetViews>
  <sheetFormatPr defaultColWidth="9" defaultRowHeight="16.2" x14ac:dyDescent="0.3"/>
  <cols>
    <col min="1" max="1" width="5.109375" style="1" customWidth="1"/>
    <col min="2" max="2" width="9.5546875" style="1" customWidth="1"/>
    <col min="3" max="3" width="10.88671875" style="1" customWidth="1"/>
    <col min="4" max="8" width="7" style="1" bestFit="1" customWidth="1"/>
    <col min="9" max="9" width="7.44140625" style="1" customWidth="1"/>
    <col min="10" max="10" width="7.33203125" style="1" customWidth="1"/>
    <col min="11" max="11" width="8.88671875" style="1" customWidth="1"/>
    <col min="12" max="12" width="7.44140625" style="1" customWidth="1"/>
    <col min="13" max="13" width="5.77734375" style="1" customWidth="1"/>
    <col min="14" max="14" width="6.6640625" style="1" customWidth="1"/>
    <col min="15" max="15" width="6.88671875" style="1" customWidth="1"/>
    <col min="16" max="16" width="9.21875" style="6" customWidth="1"/>
    <col min="17" max="17" width="8.6640625" style="6" customWidth="1"/>
    <col min="18" max="18" width="12.6640625" style="1" customWidth="1"/>
    <col min="19" max="16384" width="9" style="1"/>
  </cols>
  <sheetData>
    <row r="1" spans="1:18" ht="27.6" customHeight="1" x14ac:dyDescent="0.3">
      <c r="A1" s="32" t="s">
        <v>237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3" customHeight="1" x14ac:dyDescent="0.3">
      <c r="A4" s="2">
        <v>1</v>
      </c>
      <c r="B4" s="30" t="s">
        <v>245</v>
      </c>
      <c r="C4" s="30" t="s">
        <v>25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RANK(L4,$L$4:$L$10)</f>
        <v>1</v>
      </c>
      <c r="N4" s="2">
        <f t="shared" ref="N4:N9" si="0">MAX(D4:H4)</f>
        <v>0</v>
      </c>
      <c r="O4" s="2">
        <f t="shared" ref="O4:O9" si="1">MIN(D4:H4)</f>
        <v>0</v>
      </c>
      <c r="P4" s="26">
        <f t="shared" ref="P4:P9" si="2">SUM(I4-N4-O4)</f>
        <v>0</v>
      </c>
      <c r="Q4" s="26">
        <f>AVERAGE(N4:O4)</f>
        <v>0</v>
      </c>
      <c r="R4" s="23">
        <f>L4-Q4</f>
        <v>0</v>
      </c>
    </row>
    <row r="5" spans="1:18" ht="33" customHeight="1" x14ac:dyDescent="0.3">
      <c r="A5" s="2">
        <v>2</v>
      </c>
      <c r="B5" s="30" t="s">
        <v>239</v>
      </c>
      <c r="C5" s="30" t="s">
        <v>20</v>
      </c>
      <c r="D5" s="2"/>
      <c r="E5" s="2"/>
      <c r="F5" s="2"/>
      <c r="G5" s="2"/>
      <c r="H5" s="2"/>
      <c r="I5" s="2">
        <f t="shared" ref="I5:I10" si="3">SUM(D5:H5)</f>
        <v>0</v>
      </c>
      <c r="J5" s="2">
        <f t="shared" ref="J5:J10" si="4">SUM(P5/3)</f>
        <v>0</v>
      </c>
      <c r="K5" s="2"/>
      <c r="L5" s="2">
        <f t="shared" ref="L5:L7" si="5">SUM(J5:K5)</f>
        <v>0</v>
      </c>
      <c r="M5" s="2">
        <f t="shared" ref="M5:M10" si="6">RANK(L5,$L$4:$L$10)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:Q7" si="7">AVERAGE(N5:O5)</f>
        <v>0</v>
      </c>
      <c r="R5" s="24">
        <f t="shared" ref="R5:R7" si="8">L5-Q5</f>
        <v>0</v>
      </c>
    </row>
    <row r="6" spans="1:18" ht="33" customHeight="1" x14ac:dyDescent="0.3">
      <c r="A6" s="2">
        <v>3</v>
      </c>
      <c r="B6" s="30" t="s">
        <v>241</v>
      </c>
      <c r="C6" s="30" t="s">
        <v>242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2">
        <f t="shared" si="0"/>
        <v>0</v>
      </c>
      <c r="O6" s="2">
        <f t="shared" si="1"/>
        <v>0</v>
      </c>
      <c r="P6" s="26">
        <f t="shared" si="2"/>
        <v>0</v>
      </c>
      <c r="Q6" s="26">
        <f t="shared" si="7"/>
        <v>0</v>
      </c>
      <c r="R6" s="24">
        <f t="shared" si="8"/>
        <v>0</v>
      </c>
    </row>
    <row r="7" spans="1:18" ht="33" customHeight="1" x14ac:dyDescent="0.3">
      <c r="A7" s="2">
        <v>4</v>
      </c>
      <c r="B7" s="30" t="s">
        <v>246</v>
      </c>
      <c r="C7" s="30" t="s">
        <v>80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2">
        <f t="shared" si="0"/>
        <v>0</v>
      </c>
      <c r="O7" s="2">
        <f t="shared" si="1"/>
        <v>0</v>
      </c>
      <c r="P7" s="26">
        <f t="shared" si="2"/>
        <v>0</v>
      </c>
      <c r="Q7" s="26">
        <f t="shared" si="7"/>
        <v>0</v>
      </c>
      <c r="R7" s="24">
        <f t="shared" si="8"/>
        <v>0</v>
      </c>
    </row>
    <row r="8" spans="1:18" ht="33" customHeight="1" x14ac:dyDescent="0.3">
      <c r="A8" s="2">
        <v>5</v>
      </c>
      <c r="B8" s="30" t="s">
        <v>243</v>
      </c>
      <c r="C8" s="30" t="s">
        <v>232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ref="L8:L9" si="9">SUM(J8:K8)</f>
        <v>0</v>
      </c>
      <c r="M8" s="2">
        <f t="shared" si="6"/>
        <v>1</v>
      </c>
      <c r="N8" s="2">
        <f t="shared" si="0"/>
        <v>0</v>
      </c>
      <c r="O8" s="2">
        <f t="shared" si="1"/>
        <v>0</v>
      </c>
      <c r="P8" s="26">
        <f t="shared" si="2"/>
        <v>0</v>
      </c>
      <c r="Q8" s="26">
        <f t="shared" ref="Q8:Q9" si="10">AVERAGE(N8:O8)</f>
        <v>0</v>
      </c>
      <c r="R8" s="24">
        <f t="shared" ref="R8:R9" si="11">L8-Q8</f>
        <v>0</v>
      </c>
    </row>
    <row r="9" spans="1:18" ht="33" customHeight="1" x14ac:dyDescent="0.3">
      <c r="A9" s="2">
        <v>6</v>
      </c>
      <c r="B9" s="30" t="s">
        <v>173</v>
      </c>
      <c r="C9" s="30" t="s">
        <v>25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9"/>
        <v>0</v>
      </c>
      <c r="M9" s="2">
        <f t="shared" si="6"/>
        <v>1</v>
      </c>
      <c r="N9" s="2">
        <f t="shared" si="0"/>
        <v>0</v>
      </c>
      <c r="O9" s="2">
        <f t="shared" si="1"/>
        <v>0</v>
      </c>
      <c r="P9" s="26">
        <f t="shared" si="2"/>
        <v>0</v>
      </c>
      <c r="Q9" s="26">
        <f t="shared" si="10"/>
        <v>0</v>
      </c>
      <c r="R9" s="24">
        <f t="shared" si="11"/>
        <v>0</v>
      </c>
    </row>
    <row r="10" spans="1:18" ht="33" customHeight="1" x14ac:dyDescent="0.3">
      <c r="A10" s="2">
        <v>7</v>
      </c>
      <c r="B10" s="30" t="s">
        <v>238</v>
      </c>
      <c r="C10" s="30" t="s">
        <v>20</v>
      </c>
      <c r="D10" s="2"/>
      <c r="E10" s="2"/>
      <c r="F10" s="2"/>
      <c r="G10" s="2"/>
      <c r="H10" s="2"/>
      <c r="I10" s="2">
        <f t="shared" si="3"/>
        <v>0</v>
      </c>
      <c r="J10" s="2">
        <f t="shared" si="4"/>
        <v>0</v>
      </c>
      <c r="K10" s="2"/>
      <c r="L10" s="2">
        <f t="shared" ref="L10" si="12">SUM(J10:K10)</f>
        <v>0</v>
      </c>
      <c r="M10" s="2">
        <f t="shared" si="6"/>
        <v>1</v>
      </c>
      <c r="N10" s="2">
        <f t="shared" ref="N10" si="13">MAX(D10:H10)</f>
        <v>0</v>
      </c>
      <c r="O10" s="2">
        <f t="shared" ref="O10" si="14">MIN(D10:H10)</f>
        <v>0</v>
      </c>
      <c r="P10" s="26">
        <f t="shared" ref="P10" si="15">SUM(I10-N10-O10)</f>
        <v>0</v>
      </c>
      <c r="Q10" s="26">
        <f t="shared" ref="Q10" si="16">AVERAGE(N10:O10)</f>
        <v>0</v>
      </c>
      <c r="R10" s="24">
        <f t="shared" ref="R10" si="17">L10-Q10</f>
        <v>0</v>
      </c>
    </row>
    <row r="11" spans="1:18" ht="33" customHeight="1" x14ac:dyDescent="0.3">
      <c r="A11" s="2">
        <v>8</v>
      </c>
      <c r="B11" s="30" t="s">
        <v>244</v>
      </c>
      <c r="C11" s="30" t="s">
        <v>232</v>
      </c>
      <c r="D11" s="2"/>
      <c r="E11" s="2"/>
      <c r="F11" s="2"/>
      <c r="G11" s="2"/>
      <c r="H11" s="2"/>
      <c r="I11" s="2">
        <f t="shared" ref="I11:I13" si="18">SUM(D11:H11)</f>
        <v>0</v>
      </c>
      <c r="J11" s="2">
        <f t="shared" ref="J11:J13" si="19">SUM(P11/3)</f>
        <v>0</v>
      </c>
      <c r="K11" s="2"/>
      <c r="L11" s="2">
        <f t="shared" ref="L11:L13" si="20">SUM(J11:K11)</f>
        <v>0</v>
      </c>
      <c r="M11" s="2">
        <f t="shared" ref="M11:M13" si="21">RANK(L11,$L$4:$L$10)</f>
        <v>1</v>
      </c>
      <c r="N11" s="2">
        <f t="shared" ref="N11:N13" si="22">MAX(D11:H11)</f>
        <v>0</v>
      </c>
      <c r="O11" s="2">
        <f t="shared" ref="O11:O13" si="23">MIN(D11:H11)</f>
        <v>0</v>
      </c>
      <c r="P11" s="26">
        <f t="shared" ref="P11:P13" si="24">SUM(I11-N11-O11)</f>
        <v>0</v>
      </c>
      <c r="Q11" s="26">
        <f t="shared" ref="Q11:Q13" si="25">AVERAGE(N11:O11)</f>
        <v>0</v>
      </c>
      <c r="R11" s="24">
        <f t="shared" ref="R11:R13" si="26">L11-Q11</f>
        <v>0</v>
      </c>
    </row>
    <row r="12" spans="1:18" ht="33" customHeight="1" x14ac:dyDescent="0.3">
      <c r="A12" s="2">
        <v>9</v>
      </c>
      <c r="B12" s="30" t="s">
        <v>240</v>
      </c>
      <c r="C12" s="30" t="s">
        <v>21</v>
      </c>
      <c r="D12" s="2"/>
      <c r="E12" s="2"/>
      <c r="F12" s="2"/>
      <c r="G12" s="2"/>
      <c r="H12" s="2"/>
      <c r="I12" s="2">
        <f t="shared" si="18"/>
        <v>0</v>
      </c>
      <c r="J12" s="2">
        <f t="shared" si="19"/>
        <v>0</v>
      </c>
      <c r="K12" s="2"/>
      <c r="L12" s="2">
        <f t="shared" si="20"/>
        <v>0</v>
      </c>
      <c r="M12" s="2">
        <f t="shared" si="21"/>
        <v>1</v>
      </c>
      <c r="N12" s="2">
        <f t="shared" si="22"/>
        <v>0</v>
      </c>
      <c r="O12" s="2">
        <f t="shared" si="23"/>
        <v>0</v>
      </c>
      <c r="P12" s="26">
        <f t="shared" si="24"/>
        <v>0</v>
      </c>
      <c r="Q12" s="26">
        <f t="shared" si="25"/>
        <v>0</v>
      </c>
      <c r="R12" s="24">
        <f t="shared" si="26"/>
        <v>0</v>
      </c>
    </row>
    <row r="13" spans="1:18" ht="33" customHeight="1" x14ac:dyDescent="0.3">
      <c r="A13" s="2">
        <v>10</v>
      </c>
      <c r="B13" s="30" t="s">
        <v>174</v>
      </c>
      <c r="C13" s="30" t="s">
        <v>25</v>
      </c>
      <c r="D13" s="2"/>
      <c r="E13" s="2"/>
      <c r="F13" s="2"/>
      <c r="G13" s="2"/>
      <c r="H13" s="2"/>
      <c r="I13" s="2">
        <f t="shared" si="18"/>
        <v>0</v>
      </c>
      <c r="J13" s="2">
        <f t="shared" si="19"/>
        <v>0</v>
      </c>
      <c r="K13" s="2"/>
      <c r="L13" s="2">
        <f t="shared" si="20"/>
        <v>0</v>
      </c>
      <c r="M13" s="2">
        <f t="shared" si="21"/>
        <v>1</v>
      </c>
      <c r="N13" s="2">
        <f t="shared" si="22"/>
        <v>0</v>
      </c>
      <c r="O13" s="2">
        <f t="shared" si="23"/>
        <v>0</v>
      </c>
      <c r="P13" s="26">
        <f t="shared" si="24"/>
        <v>0</v>
      </c>
      <c r="Q13" s="26">
        <f t="shared" si="25"/>
        <v>0</v>
      </c>
      <c r="R13" s="24">
        <f t="shared" si="26"/>
        <v>0</v>
      </c>
    </row>
    <row r="14" spans="1:18" ht="33" customHeight="1" x14ac:dyDescent="0.3">
      <c r="A14" s="37" t="s">
        <v>247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</row>
    <row r="15" spans="1:18" ht="33" customHeight="1" x14ac:dyDescent="0.3">
      <c r="A15" s="4"/>
      <c r="B15" s="4"/>
      <c r="C15" s="35" t="s">
        <v>19</v>
      </c>
      <c r="D15" s="35"/>
      <c r="E15" s="35"/>
      <c r="F15" s="4"/>
      <c r="G15" s="4"/>
      <c r="H15" s="4"/>
      <c r="I15" s="4"/>
      <c r="J15" s="4"/>
      <c r="K15" s="4"/>
      <c r="L15" s="4"/>
      <c r="M15" s="4"/>
      <c r="N15" s="4"/>
      <c r="O15" s="4"/>
    </row>
    <row r="16" spans="1:18" ht="43.5" customHeight="1" x14ac:dyDescent="0.3">
      <c r="A16" s="34" t="s">
        <v>38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</row>
  </sheetData>
  <sortState xmlns:xlrd2="http://schemas.microsoft.com/office/spreadsheetml/2017/richdata2" ref="A4:C7">
    <sortCondition ref="A3"/>
  </sortState>
  <mergeCells count="6">
    <mergeCell ref="A16:R16"/>
    <mergeCell ref="A1:M2"/>
    <mergeCell ref="N2:P2"/>
    <mergeCell ref="Q2:R2"/>
    <mergeCell ref="A14:O14"/>
    <mergeCell ref="C15:E15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T17"/>
  <sheetViews>
    <sheetView zoomScale="70" zoomScaleNormal="70" workbookViewId="0">
      <selection activeCell="H13" sqref="H13"/>
    </sheetView>
  </sheetViews>
  <sheetFormatPr defaultColWidth="9" defaultRowHeight="16.2" x14ac:dyDescent="0.3"/>
  <cols>
    <col min="1" max="1" width="5.109375" style="1" customWidth="1"/>
    <col min="2" max="2" width="11.6640625" style="1" customWidth="1"/>
    <col min="3" max="3" width="12.44140625" style="1" customWidth="1"/>
    <col min="4" max="8" width="7" style="1" bestFit="1" customWidth="1"/>
    <col min="9" max="9" width="7.44140625" style="1" customWidth="1"/>
    <col min="10" max="10" width="7.109375" style="1" customWidth="1"/>
    <col min="11" max="11" width="9.33203125" style="1" customWidth="1"/>
    <col min="12" max="12" width="7.44140625" style="1" customWidth="1"/>
    <col min="13" max="13" width="5.44140625" style="1" customWidth="1"/>
    <col min="14" max="14" width="7.6640625" style="1" customWidth="1"/>
    <col min="15" max="15" width="7.21875" style="1" customWidth="1"/>
    <col min="16" max="16" width="9.109375" style="6" customWidth="1"/>
    <col min="17" max="17" width="8.109375" style="6" customWidth="1"/>
    <col min="18" max="18" width="13" style="1" customWidth="1"/>
    <col min="19" max="16384" width="9" style="1"/>
  </cols>
  <sheetData>
    <row r="1" spans="1:20" ht="27.6" customHeight="1" x14ac:dyDescent="0.3">
      <c r="A1" s="32" t="s">
        <v>248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20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20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20" ht="33" customHeight="1" x14ac:dyDescent="0.3">
      <c r="A4" s="2">
        <v>1</v>
      </c>
      <c r="B4" s="30" t="s">
        <v>249</v>
      </c>
      <c r="C4" s="30" t="s">
        <v>31</v>
      </c>
      <c r="D4" s="31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20" ht="33" customHeight="1" x14ac:dyDescent="0.3">
      <c r="A5" s="2">
        <v>2</v>
      </c>
      <c r="B5" s="30" t="s">
        <v>252</v>
      </c>
      <c r="C5" s="30" t="s">
        <v>43</v>
      </c>
      <c r="D5" s="31"/>
      <c r="E5" s="2"/>
      <c r="F5" s="2"/>
      <c r="G5" s="2"/>
      <c r="H5" s="2"/>
      <c r="I5" s="2">
        <f t="shared" ref="I5:I6" si="0">SUM(D5:H5)</f>
        <v>0</v>
      </c>
      <c r="J5" s="2">
        <f t="shared" ref="J5:J6" si="1">SUM(P5/3)</f>
        <v>0</v>
      </c>
      <c r="K5" s="2"/>
      <c r="L5" s="2">
        <f t="shared" ref="L5:L6" si="2">SUM(J5:K5)</f>
        <v>0</v>
      </c>
      <c r="M5" s="2">
        <f t="shared" ref="M5:M6" si="3">RANK(L5,$L$4:$L$6)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4">AVERAGE(N5:O5)</f>
        <v>0</v>
      </c>
      <c r="R5" s="24">
        <f t="shared" ref="R5:R6" si="5">L5-Q5</f>
        <v>0</v>
      </c>
    </row>
    <row r="6" spans="1:20" ht="33" customHeight="1" x14ac:dyDescent="0.3">
      <c r="A6" s="2">
        <v>3</v>
      </c>
      <c r="B6" s="30" t="s">
        <v>55</v>
      </c>
      <c r="C6" s="30" t="s">
        <v>56</v>
      </c>
      <c r="D6" s="31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 t="shared" si="3"/>
        <v>1</v>
      </c>
      <c r="N6" s="2">
        <f t="shared" ref="N6" si="6">MAX(D6:H6)</f>
        <v>0</v>
      </c>
      <c r="O6" s="2">
        <f t="shared" ref="O6" si="7">MIN(D6:H6)</f>
        <v>0</v>
      </c>
      <c r="P6" s="26">
        <f t="shared" ref="P6" si="8">SUM(I6-N6-O6)</f>
        <v>0</v>
      </c>
      <c r="Q6" s="26">
        <f t="shared" si="4"/>
        <v>0</v>
      </c>
      <c r="R6" s="23">
        <f t="shared" si="5"/>
        <v>0</v>
      </c>
    </row>
    <row r="7" spans="1:20" ht="33" customHeight="1" x14ac:dyDescent="0.3">
      <c r="A7" s="2">
        <v>4</v>
      </c>
      <c r="B7" s="30" t="s">
        <v>250</v>
      </c>
      <c r="C7" s="30" t="s">
        <v>251</v>
      </c>
      <c r="D7" s="29"/>
      <c r="E7" s="2"/>
      <c r="F7" s="2"/>
      <c r="G7" s="2"/>
      <c r="H7" s="2"/>
      <c r="I7" s="2">
        <f t="shared" ref="I7:I8" si="9">SUM(D7:H7)</f>
        <v>0</v>
      </c>
      <c r="J7" s="2">
        <f t="shared" ref="J7:J8" si="10">SUM(P7/3)</f>
        <v>0</v>
      </c>
      <c r="K7" s="2"/>
      <c r="L7" s="2">
        <f t="shared" ref="L7:L8" si="11">SUM(J7:K7)</f>
        <v>0</v>
      </c>
      <c r="M7" s="2">
        <f t="shared" ref="M7:M8" si="12">RANK(L7,$L$4:$L$6)</f>
        <v>1</v>
      </c>
      <c r="N7" s="2">
        <f t="shared" ref="N7:N8" si="13">MAX(D7:H7)</f>
        <v>0</v>
      </c>
      <c r="O7" s="2">
        <f t="shared" ref="O7:O8" si="14">MIN(D7:H7)</f>
        <v>0</v>
      </c>
      <c r="P7" s="26">
        <f t="shared" ref="P7:P8" si="15">SUM(I7-N7-O7)</f>
        <v>0</v>
      </c>
      <c r="Q7" s="26">
        <f t="shared" ref="Q7:Q8" si="16">AVERAGE(N7:O7)</f>
        <v>0</v>
      </c>
      <c r="R7" s="23">
        <f t="shared" ref="R7:R8" si="17">L7-Q7</f>
        <v>0</v>
      </c>
    </row>
    <row r="8" spans="1:20" ht="33" customHeight="1" x14ac:dyDescent="0.3">
      <c r="A8" s="2">
        <v>5</v>
      </c>
      <c r="B8" s="30" t="s">
        <v>36</v>
      </c>
      <c r="C8" s="30" t="s">
        <v>29</v>
      </c>
      <c r="D8" s="31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12"/>
        <v>1</v>
      </c>
      <c r="N8" s="2">
        <f t="shared" si="13"/>
        <v>0</v>
      </c>
      <c r="O8" s="2">
        <f t="shared" si="14"/>
        <v>0</v>
      </c>
      <c r="P8" s="26">
        <f t="shared" si="15"/>
        <v>0</v>
      </c>
      <c r="Q8" s="26">
        <f t="shared" si="16"/>
        <v>0</v>
      </c>
      <c r="R8" s="23">
        <f t="shared" si="17"/>
        <v>0</v>
      </c>
    </row>
    <row r="9" spans="1:20" ht="33" customHeight="1" x14ac:dyDescent="0.3">
      <c r="A9" s="11" t="s">
        <v>253</v>
      </c>
      <c r="E9" s="3"/>
      <c r="F9" s="3"/>
      <c r="G9" s="3"/>
      <c r="K9" s="3"/>
      <c r="L9" s="3"/>
      <c r="M9" s="3"/>
      <c r="N9" s="3"/>
      <c r="O9" s="3"/>
      <c r="R9" s="7"/>
    </row>
    <row r="10" spans="1:20" ht="33" customHeight="1" x14ac:dyDescent="0.3">
      <c r="A10" s="4"/>
      <c r="B10" s="10" t="s">
        <v>19</v>
      </c>
      <c r="C10" s="10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R10" s="8"/>
    </row>
    <row r="11" spans="1:20" ht="33" customHeight="1" x14ac:dyDescent="0.3">
      <c r="A11" s="36" t="s">
        <v>39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17"/>
      <c r="T11" s="17"/>
    </row>
    <row r="12" spans="1:20" ht="33" customHeight="1" x14ac:dyDescent="0.3">
      <c r="A12" s="4"/>
      <c r="E12" s="10"/>
      <c r="F12" s="4"/>
      <c r="G12" s="4"/>
      <c r="H12" s="4"/>
      <c r="I12" s="4"/>
      <c r="J12" s="4"/>
      <c r="K12" s="4"/>
      <c r="L12" s="4"/>
      <c r="M12" s="4"/>
      <c r="N12" s="4"/>
      <c r="O12" s="4"/>
      <c r="S12" s="17"/>
      <c r="T12" s="17"/>
    </row>
    <row r="13" spans="1:20" ht="33" customHeight="1" x14ac:dyDescent="0.3">
      <c r="S13" s="17"/>
      <c r="T13" s="17"/>
    </row>
    <row r="14" spans="1:20" ht="33" customHeight="1" x14ac:dyDescent="0.3">
      <c r="A14" s="3"/>
      <c r="B14" s="1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8"/>
      <c r="S14" s="17"/>
      <c r="T14" s="17"/>
    </row>
    <row r="15" spans="1:20" ht="32.1" customHeight="1" x14ac:dyDescent="0.3"/>
    <row r="16" spans="1:20" ht="35.4" customHeight="1" x14ac:dyDescent="0.3"/>
    <row r="17" ht="47.1" customHeight="1" x14ac:dyDescent="0.3"/>
  </sheetData>
  <sortState xmlns:xlrd2="http://schemas.microsoft.com/office/spreadsheetml/2017/richdata2" ref="A4:C5">
    <sortCondition ref="A3"/>
  </sortState>
  <mergeCells count="4">
    <mergeCell ref="A11:R11"/>
    <mergeCell ref="A1:M2"/>
    <mergeCell ref="N2:P2"/>
    <mergeCell ref="Q2:R2"/>
  </mergeCells>
  <phoneticPr fontId="1" type="noConversion"/>
  <pageMargins left="0.45" right="0.27" top="0.57999999999999996" bottom="0.5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R20"/>
  <sheetViews>
    <sheetView zoomScale="70" zoomScaleNormal="70" workbookViewId="0">
      <selection activeCell="L17" sqref="L17"/>
    </sheetView>
  </sheetViews>
  <sheetFormatPr defaultColWidth="9" defaultRowHeight="16.2" x14ac:dyDescent="0.3"/>
  <cols>
    <col min="1" max="1" width="5.109375" style="1" customWidth="1"/>
    <col min="2" max="2" width="9.5546875" style="1" customWidth="1"/>
    <col min="3" max="3" width="13.33203125" style="1" customWidth="1"/>
    <col min="4" max="8" width="7" style="1" bestFit="1" customWidth="1"/>
    <col min="9" max="9" width="7.77734375" style="1" customWidth="1"/>
    <col min="10" max="10" width="7.44140625" style="1" customWidth="1"/>
    <col min="11" max="11" width="8.88671875" style="1" customWidth="1"/>
    <col min="12" max="12" width="7.44140625" style="1" customWidth="1"/>
    <col min="13" max="13" width="6.88671875" style="1" customWidth="1"/>
    <col min="14" max="14" width="6.21875" style="1" customWidth="1"/>
    <col min="15" max="15" width="6.33203125" style="1" customWidth="1"/>
    <col min="16" max="17" width="8.44140625" style="6" customWidth="1"/>
    <col min="18" max="18" width="12.6640625" style="1" customWidth="1"/>
    <col min="19" max="16384" width="9" style="1"/>
  </cols>
  <sheetData>
    <row r="1" spans="1:18" ht="25.35" customHeight="1" x14ac:dyDescent="0.3">
      <c r="A1" s="32" t="s">
        <v>254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5.35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3" customHeight="1" x14ac:dyDescent="0.3">
      <c r="A4" s="2">
        <v>1</v>
      </c>
      <c r="B4" s="30" t="s">
        <v>261</v>
      </c>
      <c r="C4" s="30" t="s">
        <v>29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RANK(L4,$L$4:$L$5)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</row>
    <row r="5" spans="1:18" ht="33" customHeight="1" x14ac:dyDescent="0.3">
      <c r="A5" s="2">
        <v>2</v>
      </c>
      <c r="B5" s="30" t="s">
        <v>255</v>
      </c>
      <c r="C5" s="30" t="s">
        <v>31</v>
      </c>
      <c r="D5" s="2"/>
      <c r="E5" s="2"/>
      <c r="F5" s="2"/>
      <c r="G5" s="2"/>
      <c r="H5" s="2"/>
      <c r="I5" s="2">
        <f>SUM(D5:H5)</f>
        <v>0</v>
      </c>
      <c r="J5" s="2">
        <f>SUM(P5/3)</f>
        <v>0</v>
      </c>
      <c r="K5" s="2"/>
      <c r="L5" s="2">
        <f t="shared" ref="L5" si="0">SUM(J5:K5)</f>
        <v>0</v>
      </c>
      <c r="M5" s="2">
        <f>RANK(L5,$L$4:$L$5)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" si="1">AVERAGE(N5:O5)</f>
        <v>0</v>
      </c>
      <c r="R5" s="24">
        <f t="shared" ref="R5" si="2">L5-Q5</f>
        <v>0</v>
      </c>
    </row>
    <row r="6" spans="1:18" ht="33" customHeight="1" x14ac:dyDescent="0.3">
      <c r="A6" s="2">
        <v>3</v>
      </c>
      <c r="B6" s="30" t="s">
        <v>260</v>
      </c>
      <c r="C6" s="30" t="s">
        <v>29</v>
      </c>
      <c r="D6" s="2"/>
      <c r="E6" s="2"/>
      <c r="F6" s="2"/>
      <c r="G6" s="2"/>
      <c r="H6" s="2"/>
      <c r="I6" s="2">
        <f t="shared" ref="I6:I9" si="3">SUM(D6:H6)</f>
        <v>0</v>
      </c>
      <c r="J6" s="2">
        <f t="shared" ref="J6:J9" si="4">SUM(P6/3)</f>
        <v>0</v>
      </c>
      <c r="K6" s="2"/>
      <c r="L6" s="2">
        <f t="shared" ref="L6:L9" si="5">SUM(J6:K6)</f>
        <v>0</v>
      </c>
      <c r="M6" s="2">
        <f t="shared" ref="M6:M9" si="6">RANK(L6,$L$4:$L$5)</f>
        <v>1</v>
      </c>
      <c r="N6" s="2">
        <f t="shared" ref="N6:N9" si="7">MAX(D6:H6)</f>
        <v>0</v>
      </c>
      <c r="O6" s="2">
        <f t="shared" ref="O6:O9" si="8">MIN(D6:H6)</f>
        <v>0</v>
      </c>
      <c r="P6" s="26">
        <f t="shared" ref="P6:P9" si="9">SUM(I6-N6-O6)</f>
        <v>0</v>
      </c>
      <c r="Q6" s="26">
        <f t="shared" ref="Q6:Q9" si="10">AVERAGE(N6:O6)</f>
        <v>0</v>
      </c>
      <c r="R6" s="24">
        <f t="shared" ref="R6:R9" si="11">L6-Q6</f>
        <v>0</v>
      </c>
    </row>
    <row r="7" spans="1:18" ht="33" customHeight="1" x14ac:dyDescent="0.3">
      <c r="A7" s="2">
        <v>4</v>
      </c>
      <c r="B7" s="30" t="s">
        <v>256</v>
      </c>
      <c r="C7" s="30" t="s">
        <v>251</v>
      </c>
      <c r="D7" s="2"/>
      <c r="E7" s="2"/>
      <c r="F7" s="2"/>
      <c r="G7" s="2"/>
      <c r="H7" s="2"/>
      <c r="I7" s="2">
        <f t="shared" si="3"/>
        <v>0</v>
      </c>
      <c r="J7" s="2">
        <f t="shared" si="4"/>
        <v>0</v>
      </c>
      <c r="K7" s="2"/>
      <c r="L7" s="2">
        <f t="shared" si="5"/>
        <v>0</v>
      </c>
      <c r="M7" s="2">
        <f t="shared" si="6"/>
        <v>1</v>
      </c>
      <c r="N7" s="2">
        <f t="shared" si="7"/>
        <v>0</v>
      </c>
      <c r="O7" s="2">
        <f t="shared" si="8"/>
        <v>0</v>
      </c>
      <c r="P7" s="26">
        <f t="shared" si="9"/>
        <v>0</v>
      </c>
      <c r="Q7" s="26">
        <f t="shared" si="10"/>
        <v>0</v>
      </c>
      <c r="R7" s="24">
        <f t="shared" si="11"/>
        <v>0</v>
      </c>
    </row>
    <row r="8" spans="1:18" ht="33" customHeight="1" x14ac:dyDescent="0.3">
      <c r="A8" s="2">
        <v>5</v>
      </c>
      <c r="B8" s="30" t="s">
        <v>257</v>
      </c>
      <c r="C8" s="30" t="s">
        <v>258</v>
      </c>
      <c r="D8" s="2"/>
      <c r="E8" s="2"/>
      <c r="F8" s="2"/>
      <c r="G8" s="2"/>
      <c r="H8" s="2"/>
      <c r="I8" s="2">
        <f t="shared" si="3"/>
        <v>0</v>
      </c>
      <c r="J8" s="2">
        <f t="shared" si="4"/>
        <v>0</v>
      </c>
      <c r="K8" s="2"/>
      <c r="L8" s="2">
        <f t="shared" si="5"/>
        <v>0</v>
      </c>
      <c r="M8" s="2">
        <f t="shared" si="6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0"/>
        <v>0</v>
      </c>
      <c r="R8" s="24">
        <f t="shared" si="11"/>
        <v>0</v>
      </c>
    </row>
    <row r="9" spans="1:18" ht="33" customHeight="1" x14ac:dyDescent="0.3">
      <c r="A9" s="2">
        <v>6</v>
      </c>
      <c r="B9" s="30" t="s">
        <v>259</v>
      </c>
      <c r="C9" s="30" t="s">
        <v>29</v>
      </c>
      <c r="D9" s="2"/>
      <c r="E9" s="2"/>
      <c r="F9" s="2"/>
      <c r="G9" s="2"/>
      <c r="H9" s="2"/>
      <c r="I9" s="2">
        <f t="shared" si="3"/>
        <v>0</v>
      </c>
      <c r="J9" s="2">
        <f t="shared" si="4"/>
        <v>0</v>
      </c>
      <c r="K9" s="2"/>
      <c r="L9" s="2">
        <f t="shared" si="5"/>
        <v>0</v>
      </c>
      <c r="M9" s="2">
        <f t="shared" si="6"/>
        <v>1</v>
      </c>
      <c r="N9" s="2">
        <f t="shared" si="7"/>
        <v>0</v>
      </c>
      <c r="O9" s="2">
        <f t="shared" si="8"/>
        <v>0</v>
      </c>
      <c r="P9" s="26">
        <f t="shared" si="9"/>
        <v>0</v>
      </c>
      <c r="Q9" s="26">
        <f t="shared" si="10"/>
        <v>0</v>
      </c>
      <c r="R9" s="24">
        <f t="shared" si="11"/>
        <v>0</v>
      </c>
    </row>
    <row r="10" spans="1:18" ht="33" customHeight="1" x14ac:dyDescent="0.3">
      <c r="A10" s="37" t="s">
        <v>197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8" ht="33" customHeight="1" x14ac:dyDescent="0.3">
      <c r="A11" s="4"/>
      <c r="B11" s="4"/>
      <c r="C11" s="35" t="s">
        <v>19</v>
      </c>
      <c r="D11" s="35"/>
      <c r="E11" s="35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8" ht="33" customHeight="1" x14ac:dyDescent="0.3">
      <c r="A12" s="36" t="s">
        <v>30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</row>
    <row r="13" spans="1:18" ht="42" customHeight="1" x14ac:dyDescent="0.3"/>
    <row r="14" spans="1:18" ht="33" customHeight="1" x14ac:dyDescent="0.3">
      <c r="A14" s="3"/>
      <c r="B14" s="17"/>
      <c r="C14" s="17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R14" s="7"/>
    </row>
    <row r="15" spans="1:18" ht="33" customHeight="1" x14ac:dyDescent="0.3">
      <c r="A15" s="3"/>
      <c r="B15" s="17"/>
      <c r="C15" s="17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R15" s="7"/>
    </row>
    <row r="16" spans="1:18" ht="33" customHeight="1" x14ac:dyDescent="0.3"/>
    <row r="17" ht="33" customHeight="1" x14ac:dyDescent="0.3"/>
    <row r="18" ht="33" customHeight="1" x14ac:dyDescent="0.3"/>
    <row r="19" ht="51" customHeight="1" x14ac:dyDescent="0.3"/>
    <row r="20" ht="32.25" customHeight="1" x14ac:dyDescent="0.3"/>
  </sheetData>
  <sortState xmlns:xlrd2="http://schemas.microsoft.com/office/spreadsheetml/2017/richdata2" ref="A4:C17">
    <sortCondition ref="A3"/>
  </sortState>
  <mergeCells count="6">
    <mergeCell ref="A12:R12"/>
    <mergeCell ref="A1:M2"/>
    <mergeCell ref="N2:P2"/>
    <mergeCell ref="Q2:R2"/>
    <mergeCell ref="C11:E11"/>
    <mergeCell ref="A10:O10"/>
  </mergeCells>
  <phoneticPr fontId="1" type="noConversion"/>
  <pageMargins left="0.45" right="0.27" top="0.57999999999999996" bottom="0.54" header="0.3" footer="0.3"/>
  <pageSetup paperSize="9" scale="96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S18"/>
  <sheetViews>
    <sheetView zoomScale="70" zoomScaleNormal="70" workbookViewId="0">
      <selection activeCell="G18" sqref="G18"/>
    </sheetView>
  </sheetViews>
  <sheetFormatPr defaultColWidth="9" defaultRowHeight="16.2" x14ac:dyDescent="0.3"/>
  <cols>
    <col min="1" max="1" width="8.88671875" style="1" customWidth="1"/>
    <col min="2" max="2" width="9.88671875" style="1" customWidth="1"/>
    <col min="3" max="3" width="11.33203125" style="1" customWidth="1"/>
    <col min="4" max="8" width="7" style="1" bestFit="1" customWidth="1"/>
    <col min="9" max="9" width="7.44140625" style="1" customWidth="1"/>
    <col min="10" max="10" width="8" style="1" customWidth="1"/>
    <col min="11" max="11" width="9.44140625" style="1" customWidth="1"/>
    <col min="12" max="12" width="7.44140625" style="1" customWidth="1"/>
    <col min="13" max="13" width="5.88671875" style="1" customWidth="1"/>
    <col min="14" max="15" width="7.77734375" style="1" customWidth="1"/>
    <col min="16" max="16" width="9.77734375" style="6" customWidth="1"/>
    <col min="17" max="17" width="8.44140625" style="6" customWidth="1"/>
    <col min="18" max="18" width="12.44140625" style="1" customWidth="1"/>
    <col min="19" max="16384" width="9" style="1"/>
  </cols>
  <sheetData>
    <row r="1" spans="1:19" ht="27.6" customHeight="1" x14ac:dyDescent="0.3">
      <c r="A1" s="32" t="s">
        <v>262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9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9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10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9" ht="30" customHeight="1" x14ac:dyDescent="0.3">
      <c r="A4" s="2">
        <v>1</v>
      </c>
      <c r="B4" s="30" t="s">
        <v>265</v>
      </c>
      <c r="C4" s="30" t="s">
        <v>102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RANK(L4,$L$4:$L$9)</f>
        <v>1</v>
      </c>
      <c r="N4" s="2">
        <f>MAX(D4:H4)</f>
        <v>0</v>
      </c>
      <c r="O4" s="2">
        <f>MIN(D4:H4)</f>
        <v>0</v>
      </c>
      <c r="P4" s="26">
        <f>SUM(I4-N4-O4)</f>
        <v>0</v>
      </c>
      <c r="Q4" s="26">
        <f>AVERAGE(N4:O4)</f>
        <v>0</v>
      </c>
      <c r="R4" s="23">
        <f>L4-Q4</f>
        <v>0</v>
      </c>
      <c r="S4" s="17"/>
    </row>
    <row r="5" spans="1:19" ht="30" customHeight="1" x14ac:dyDescent="0.3">
      <c r="A5" s="2">
        <v>2</v>
      </c>
      <c r="B5" s="30" t="s">
        <v>266</v>
      </c>
      <c r="C5" s="30" t="s">
        <v>267</v>
      </c>
      <c r="D5" s="2"/>
      <c r="E5" s="2"/>
      <c r="F5" s="2"/>
      <c r="G5" s="2"/>
      <c r="H5" s="2"/>
      <c r="I5" s="2">
        <f t="shared" ref="I5:I9" si="0">SUM(D5:H5)</f>
        <v>0</v>
      </c>
      <c r="J5" s="2">
        <f t="shared" ref="J5:J9" si="1">SUM(P5/3)</f>
        <v>0</v>
      </c>
      <c r="K5" s="2"/>
      <c r="L5" s="2">
        <f t="shared" ref="L5:L6" si="2">SUM(J5:K5)</f>
        <v>0</v>
      </c>
      <c r="M5" s="2">
        <f>RANK(L5,$L$4:$L$9)</f>
        <v>1</v>
      </c>
      <c r="N5" s="2">
        <f>MAX(D5:H5)</f>
        <v>0</v>
      </c>
      <c r="O5" s="2">
        <f>MIN(D5:H5)</f>
        <v>0</v>
      </c>
      <c r="P5" s="26">
        <f>SUM(I5-N5-O5)</f>
        <v>0</v>
      </c>
      <c r="Q5" s="26">
        <f t="shared" ref="Q5:Q6" si="3">AVERAGE(N5:O5)</f>
        <v>0</v>
      </c>
      <c r="R5" s="24">
        <f t="shared" ref="R5:R6" si="4">L5-Q5</f>
        <v>0</v>
      </c>
      <c r="S5" s="17"/>
    </row>
    <row r="6" spans="1:19" ht="30" customHeight="1" x14ac:dyDescent="0.3">
      <c r="A6" s="2">
        <v>3</v>
      </c>
      <c r="B6" s="30" t="s">
        <v>127</v>
      </c>
      <c r="C6" s="30" t="s">
        <v>25</v>
      </c>
      <c r="D6" s="2"/>
      <c r="E6" s="2"/>
      <c r="F6" s="2"/>
      <c r="G6" s="2"/>
      <c r="H6" s="2"/>
      <c r="I6" s="2">
        <f t="shared" si="0"/>
        <v>0</v>
      </c>
      <c r="J6" s="2">
        <f t="shared" si="1"/>
        <v>0</v>
      </c>
      <c r="K6" s="2"/>
      <c r="L6" s="2">
        <f t="shared" si="2"/>
        <v>0</v>
      </c>
      <c r="M6" s="2">
        <f>RANK(L6,$L$4:$L$9)</f>
        <v>1</v>
      </c>
      <c r="N6" s="2">
        <f>MAX(D6:H6)</f>
        <v>0</v>
      </c>
      <c r="O6" s="2">
        <f>MIN(D6:H6)</f>
        <v>0</v>
      </c>
      <c r="P6" s="26">
        <f>SUM(I6-N6-O6)</f>
        <v>0</v>
      </c>
      <c r="Q6" s="26">
        <f t="shared" si="3"/>
        <v>0</v>
      </c>
      <c r="R6" s="24">
        <f t="shared" si="4"/>
        <v>0</v>
      </c>
      <c r="S6" s="17"/>
    </row>
    <row r="7" spans="1:19" ht="30" customHeight="1" x14ac:dyDescent="0.3">
      <c r="A7" s="2">
        <v>4</v>
      </c>
      <c r="B7" s="30" t="s">
        <v>263</v>
      </c>
      <c r="C7" s="30" t="s">
        <v>67</v>
      </c>
      <c r="D7" s="2"/>
      <c r="E7" s="2"/>
      <c r="F7" s="2"/>
      <c r="G7" s="2"/>
      <c r="H7" s="2"/>
      <c r="I7" s="2">
        <f t="shared" si="0"/>
        <v>0</v>
      </c>
      <c r="J7" s="2">
        <f t="shared" si="1"/>
        <v>0</v>
      </c>
      <c r="K7" s="2"/>
      <c r="L7" s="2">
        <f t="shared" ref="L7:L9" si="5">SUM(J7:K7)</f>
        <v>0</v>
      </c>
      <c r="M7" s="2">
        <f t="shared" ref="M7:M9" si="6">RANK(L7,$L$4:$L$9)</f>
        <v>1</v>
      </c>
      <c r="N7" s="2">
        <f t="shared" ref="N7:N9" si="7">MAX(D7:H7)</f>
        <v>0</v>
      </c>
      <c r="O7" s="2">
        <f t="shared" ref="O7:O9" si="8">MIN(D7:H7)</f>
        <v>0</v>
      </c>
      <c r="P7" s="26">
        <f t="shared" ref="P7:P9" si="9">SUM(I7-N7-O7)</f>
        <v>0</v>
      </c>
      <c r="Q7" s="26">
        <f t="shared" ref="Q7:Q9" si="10">AVERAGE(N7:O7)</f>
        <v>0</v>
      </c>
      <c r="R7" s="24">
        <f t="shared" ref="R7:R9" si="11">L7-Q7</f>
        <v>0</v>
      </c>
      <c r="S7" s="17"/>
    </row>
    <row r="8" spans="1:19" ht="30" customHeight="1" x14ac:dyDescent="0.3">
      <c r="A8" s="2">
        <v>5</v>
      </c>
      <c r="B8" s="30" t="s">
        <v>269</v>
      </c>
      <c r="C8" s="30" t="s">
        <v>25</v>
      </c>
      <c r="D8" s="2"/>
      <c r="E8" s="2"/>
      <c r="F8" s="2"/>
      <c r="G8" s="2"/>
      <c r="H8" s="2"/>
      <c r="I8" s="2">
        <f t="shared" si="0"/>
        <v>0</v>
      </c>
      <c r="J8" s="2">
        <f t="shared" si="1"/>
        <v>0</v>
      </c>
      <c r="K8" s="2"/>
      <c r="L8" s="2">
        <f t="shared" si="5"/>
        <v>0</v>
      </c>
      <c r="M8" s="2">
        <f t="shared" si="6"/>
        <v>1</v>
      </c>
      <c r="N8" s="2">
        <f t="shared" si="7"/>
        <v>0</v>
      </c>
      <c r="O8" s="2">
        <f t="shared" si="8"/>
        <v>0</v>
      </c>
      <c r="P8" s="26">
        <f t="shared" si="9"/>
        <v>0</v>
      </c>
      <c r="Q8" s="26">
        <f t="shared" si="10"/>
        <v>0</v>
      </c>
      <c r="R8" s="24">
        <f t="shared" si="11"/>
        <v>0</v>
      </c>
    </row>
    <row r="9" spans="1:19" ht="30" customHeight="1" x14ac:dyDescent="0.3">
      <c r="A9" s="2">
        <v>6</v>
      </c>
      <c r="B9" s="30" t="s">
        <v>264</v>
      </c>
      <c r="C9" s="30" t="s">
        <v>67</v>
      </c>
      <c r="D9" s="2"/>
      <c r="E9" s="2"/>
      <c r="F9" s="2"/>
      <c r="G9" s="2"/>
      <c r="H9" s="2"/>
      <c r="I9" s="2">
        <f t="shared" si="0"/>
        <v>0</v>
      </c>
      <c r="J9" s="2">
        <f t="shared" si="1"/>
        <v>0</v>
      </c>
      <c r="K9" s="2"/>
      <c r="L9" s="2">
        <f t="shared" si="5"/>
        <v>0</v>
      </c>
      <c r="M9" s="2">
        <f t="shared" si="6"/>
        <v>1</v>
      </c>
      <c r="N9" s="2">
        <f t="shared" si="7"/>
        <v>0</v>
      </c>
      <c r="O9" s="2">
        <f t="shared" si="8"/>
        <v>0</v>
      </c>
      <c r="P9" s="26">
        <f t="shared" si="9"/>
        <v>0</v>
      </c>
      <c r="Q9" s="26">
        <f t="shared" si="10"/>
        <v>0</v>
      </c>
      <c r="R9" s="24">
        <f t="shared" si="11"/>
        <v>0</v>
      </c>
    </row>
    <row r="10" spans="1:19" ht="30" customHeight="1" x14ac:dyDescent="0.3">
      <c r="A10" s="2">
        <v>7</v>
      </c>
      <c r="B10" s="30" t="s">
        <v>270</v>
      </c>
      <c r="C10" s="30" t="s">
        <v>25</v>
      </c>
      <c r="D10" s="2"/>
      <c r="E10" s="2"/>
      <c r="F10" s="2"/>
      <c r="G10" s="2"/>
      <c r="H10" s="2"/>
      <c r="I10" s="2">
        <f t="shared" ref="I10:I12" si="12">SUM(D10:H10)</f>
        <v>0</v>
      </c>
      <c r="J10" s="2">
        <f t="shared" ref="J10:J12" si="13">SUM(P10/3)</f>
        <v>0</v>
      </c>
      <c r="K10" s="2"/>
      <c r="L10" s="2">
        <f t="shared" ref="L10:L12" si="14">SUM(J10:K10)</f>
        <v>0</v>
      </c>
      <c r="M10" s="2">
        <f t="shared" ref="M10:M12" si="15">RANK(L10,$L$4:$L$9)</f>
        <v>1</v>
      </c>
      <c r="N10" s="2">
        <f t="shared" ref="N10:N12" si="16">MAX(D10:H10)</f>
        <v>0</v>
      </c>
      <c r="O10" s="2">
        <f t="shared" ref="O10:O12" si="17">MIN(D10:H10)</f>
        <v>0</v>
      </c>
      <c r="P10" s="26">
        <f t="shared" ref="P10:P12" si="18">SUM(I10-N10-O10)</f>
        <v>0</v>
      </c>
      <c r="Q10" s="26">
        <f t="shared" ref="Q10:Q12" si="19">AVERAGE(N10:O10)</f>
        <v>0</v>
      </c>
      <c r="R10" s="24">
        <f t="shared" ref="R10:R12" si="20">L10-Q10</f>
        <v>0</v>
      </c>
    </row>
    <row r="11" spans="1:19" ht="30" customHeight="1" x14ac:dyDescent="0.3">
      <c r="A11" s="2">
        <v>8</v>
      </c>
      <c r="B11" s="30" t="s">
        <v>268</v>
      </c>
      <c r="C11" s="30" t="s">
        <v>267</v>
      </c>
      <c r="D11" s="2"/>
      <c r="E11" s="2"/>
      <c r="F11" s="2"/>
      <c r="G11" s="2"/>
      <c r="H11" s="2"/>
      <c r="I11" s="2">
        <f t="shared" si="12"/>
        <v>0</v>
      </c>
      <c r="J11" s="2">
        <f t="shared" si="13"/>
        <v>0</v>
      </c>
      <c r="K11" s="2"/>
      <c r="L11" s="2">
        <f t="shared" si="14"/>
        <v>0</v>
      </c>
      <c r="M11" s="2">
        <f t="shared" si="15"/>
        <v>1</v>
      </c>
      <c r="N11" s="2">
        <f t="shared" si="16"/>
        <v>0</v>
      </c>
      <c r="O11" s="2">
        <f t="shared" si="17"/>
        <v>0</v>
      </c>
      <c r="P11" s="26">
        <f t="shared" si="18"/>
        <v>0</v>
      </c>
      <c r="Q11" s="26">
        <f t="shared" si="19"/>
        <v>0</v>
      </c>
      <c r="R11" s="24">
        <f t="shared" si="20"/>
        <v>0</v>
      </c>
    </row>
    <row r="12" spans="1:19" ht="30" customHeight="1" x14ac:dyDescent="0.3">
      <c r="A12" s="2">
        <v>9</v>
      </c>
      <c r="B12" s="30" t="s">
        <v>68</v>
      </c>
      <c r="C12" s="30" t="s">
        <v>67</v>
      </c>
      <c r="D12" s="2"/>
      <c r="E12" s="2"/>
      <c r="F12" s="2"/>
      <c r="G12" s="2"/>
      <c r="H12" s="2"/>
      <c r="I12" s="2">
        <f t="shared" si="12"/>
        <v>0</v>
      </c>
      <c r="J12" s="2">
        <f t="shared" si="13"/>
        <v>0</v>
      </c>
      <c r="K12" s="2"/>
      <c r="L12" s="2">
        <f t="shared" si="14"/>
        <v>0</v>
      </c>
      <c r="M12" s="2">
        <f t="shared" si="15"/>
        <v>1</v>
      </c>
      <c r="N12" s="2">
        <f t="shared" si="16"/>
        <v>0</v>
      </c>
      <c r="O12" s="2">
        <f t="shared" si="17"/>
        <v>0</v>
      </c>
      <c r="P12" s="26">
        <f t="shared" si="18"/>
        <v>0</v>
      </c>
      <c r="Q12" s="26">
        <f t="shared" si="19"/>
        <v>0</v>
      </c>
      <c r="R12" s="24">
        <f t="shared" si="20"/>
        <v>0</v>
      </c>
    </row>
    <row r="13" spans="1:19" ht="36.6" customHeight="1" x14ac:dyDescent="0.3">
      <c r="A13" s="37" t="s">
        <v>282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8"/>
      <c r="O13" s="38"/>
      <c r="R13" s="7"/>
    </row>
    <row r="14" spans="1:19" ht="35.1" customHeight="1" x14ac:dyDescent="0.3">
      <c r="C14" s="35" t="s">
        <v>19</v>
      </c>
      <c r="D14" s="35"/>
      <c r="E14" s="35"/>
      <c r="R14" s="7"/>
    </row>
    <row r="15" spans="1:19" ht="35.1" customHeight="1" x14ac:dyDescent="0.3">
      <c r="A15" s="36" t="s">
        <v>44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</row>
    <row r="16" spans="1:19" ht="29.25" customHeight="1" x14ac:dyDescent="0.3"/>
    <row r="17" ht="36.9" customHeight="1" x14ac:dyDescent="0.3"/>
    <row r="18" ht="51" customHeight="1" x14ac:dyDescent="0.3"/>
  </sheetData>
  <sortState xmlns:xlrd2="http://schemas.microsoft.com/office/spreadsheetml/2017/richdata2" ref="A4:C15">
    <sortCondition ref="A3"/>
  </sortState>
  <mergeCells count="6">
    <mergeCell ref="A15:R15"/>
    <mergeCell ref="A1:M2"/>
    <mergeCell ref="N2:P2"/>
    <mergeCell ref="Q2:R2"/>
    <mergeCell ref="A13:O13"/>
    <mergeCell ref="C14:E14"/>
  </mergeCells>
  <phoneticPr fontId="1" type="noConversion"/>
  <pageMargins left="0.25" right="0.25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29"/>
  <sheetViews>
    <sheetView tabSelected="1" zoomScale="70" zoomScaleNormal="70" workbookViewId="0">
      <selection activeCell="V13" sqref="V13"/>
    </sheetView>
  </sheetViews>
  <sheetFormatPr defaultColWidth="9" defaultRowHeight="16.2" x14ac:dyDescent="0.3"/>
  <cols>
    <col min="1" max="1" width="5.77734375" style="1" customWidth="1"/>
    <col min="2" max="2" width="9.109375" style="1" customWidth="1"/>
    <col min="3" max="3" width="12.21875" style="1" customWidth="1"/>
    <col min="4" max="8" width="7" style="1" bestFit="1" customWidth="1"/>
    <col min="9" max="9" width="7.44140625" style="1" customWidth="1"/>
    <col min="10" max="10" width="8" style="1" customWidth="1"/>
    <col min="11" max="11" width="9" style="1" customWidth="1"/>
    <col min="12" max="12" width="7.44140625" style="1" customWidth="1"/>
    <col min="13" max="13" width="5.33203125" style="1" customWidth="1"/>
    <col min="14" max="14" width="6.88671875" style="1" customWidth="1"/>
    <col min="15" max="15" width="7" style="1" customWidth="1"/>
    <col min="16" max="16" width="9.44140625" style="6" customWidth="1"/>
    <col min="17" max="17" width="7.6640625" style="6" customWidth="1"/>
    <col min="18" max="18" width="12.6640625" style="1" customWidth="1"/>
    <col min="19" max="16384" width="9" style="1"/>
  </cols>
  <sheetData>
    <row r="1" spans="1:18" ht="27.6" customHeight="1" x14ac:dyDescent="0.3">
      <c r="A1" s="32" t="s">
        <v>271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20"/>
      <c r="O1" s="20"/>
      <c r="P1" s="21"/>
      <c r="Q1" s="21"/>
      <c r="R1" s="20"/>
    </row>
    <row r="2" spans="1:18" ht="24.6" customHeight="1" x14ac:dyDescent="0.3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3" t="s">
        <v>33</v>
      </c>
      <c r="O2" s="33"/>
      <c r="P2" s="33"/>
      <c r="Q2" s="33" t="s">
        <v>0</v>
      </c>
      <c r="R2" s="33"/>
    </row>
    <row r="3" spans="1:18" ht="45" customHeight="1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9" t="s">
        <v>9</v>
      </c>
      <c r="J3" s="5" t="s">
        <v>45</v>
      </c>
      <c r="K3" s="9" t="s">
        <v>34</v>
      </c>
      <c r="L3" s="9" t="s">
        <v>11</v>
      </c>
      <c r="M3" s="2" t="s">
        <v>12</v>
      </c>
      <c r="N3" s="19" t="s">
        <v>13</v>
      </c>
      <c r="O3" s="19" t="s">
        <v>14</v>
      </c>
      <c r="P3" s="5" t="s">
        <v>15</v>
      </c>
      <c r="Q3" s="19" t="s">
        <v>16</v>
      </c>
      <c r="R3" s="25" t="s">
        <v>17</v>
      </c>
    </row>
    <row r="4" spans="1:18" ht="33" customHeight="1" x14ac:dyDescent="0.3">
      <c r="A4" s="2">
        <v>1</v>
      </c>
      <c r="B4" s="30" t="s">
        <v>276</v>
      </c>
      <c r="C4" s="30" t="s">
        <v>275</v>
      </c>
      <c r="D4" s="2"/>
      <c r="E4" s="2"/>
      <c r="F4" s="2"/>
      <c r="G4" s="2"/>
      <c r="H4" s="2"/>
      <c r="I4" s="2">
        <f>SUM(D4:H4)</f>
        <v>0</v>
      </c>
      <c r="J4" s="2">
        <f>SUM(P4/3)</f>
        <v>0</v>
      </c>
      <c r="K4" s="2"/>
      <c r="L4" s="2">
        <f>SUM(J4:K4)</f>
        <v>0</v>
      </c>
      <c r="M4" s="2">
        <f>RANK(L4,$L$4:$L$6)</f>
        <v>1</v>
      </c>
      <c r="N4" s="2">
        <f t="shared" ref="N4:N6" si="0">MAX(D4:H4)</f>
        <v>0</v>
      </c>
      <c r="O4" s="2">
        <f t="shared" ref="O4:O6" si="1">MIN(D4:H4)</f>
        <v>0</v>
      </c>
      <c r="P4" s="26">
        <f t="shared" ref="P4:P6" si="2">SUM(I4-N4-O4)</f>
        <v>0</v>
      </c>
      <c r="Q4" s="26">
        <f>AVERAGE(N4:O4)</f>
        <v>0</v>
      </c>
      <c r="R4" s="23">
        <f>L4-Q4</f>
        <v>0</v>
      </c>
    </row>
    <row r="5" spans="1:18" ht="33" customHeight="1" x14ac:dyDescent="0.3">
      <c r="A5" s="2">
        <v>2</v>
      </c>
      <c r="B5" s="30" t="s">
        <v>211</v>
      </c>
      <c r="C5" s="30" t="s">
        <v>212</v>
      </c>
      <c r="D5" s="2"/>
      <c r="E5" s="2"/>
      <c r="F5" s="2"/>
      <c r="G5" s="2"/>
      <c r="H5" s="2"/>
      <c r="I5" s="2">
        <f t="shared" ref="I5:I6" si="3">SUM(D5:H5)</f>
        <v>0</v>
      </c>
      <c r="J5" s="2">
        <f t="shared" ref="J5:J6" si="4">SUM(P5/3)</f>
        <v>0</v>
      </c>
      <c r="K5" s="2"/>
      <c r="L5" s="2">
        <f t="shared" ref="L5:L6" si="5">SUM(J5:K5)</f>
        <v>0</v>
      </c>
      <c r="M5" s="2">
        <f t="shared" ref="M5:M6" si="6">RANK(L5,$L$4:$L$6)</f>
        <v>1</v>
      </c>
      <c r="N5" s="2">
        <f t="shared" si="0"/>
        <v>0</v>
      </c>
      <c r="O5" s="2">
        <f t="shared" si="1"/>
        <v>0</v>
      </c>
      <c r="P5" s="26">
        <f t="shared" si="2"/>
        <v>0</v>
      </c>
      <c r="Q5" s="26">
        <f t="shared" ref="Q5:Q6" si="7">AVERAGE(N5:O5)</f>
        <v>0</v>
      </c>
      <c r="R5" s="24">
        <f t="shared" ref="R5:R6" si="8">L5-Q5</f>
        <v>0</v>
      </c>
    </row>
    <row r="6" spans="1:18" ht="33" customHeight="1" x14ac:dyDescent="0.3">
      <c r="A6" s="2">
        <v>3</v>
      </c>
      <c r="B6" s="30" t="s">
        <v>277</v>
      </c>
      <c r="C6" s="30" t="s">
        <v>21</v>
      </c>
      <c r="D6" s="2"/>
      <c r="E6" s="2"/>
      <c r="F6" s="2"/>
      <c r="G6" s="2"/>
      <c r="H6" s="2"/>
      <c r="I6" s="2">
        <f t="shared" si="3"/>
        <v>0</v>
      </c>
      <c r="J6" s="2">
        <f t="shared" si="4"/>
        <v>0</v>
      </c>
      <c r="K6" s="2"/>
      <c r="L6" s="2">
        <f t="shared" si="5"/>
        <v>0</v>
      </c>
      <c r="M6" s="2">
        <f t="shared" si="6"/>
        <v>1</v>
      </c>
      <c r="N6" s="2">
        <f t="shared" si="0"/>
        <v>0</v>
      </c>
      <c r="O6" s="2">
        <f t="shared" si="1"/>
        <v>0</v>
      </c>
      <c r="P6" s="26">
        <f t="shared" si="2"/>
        <v>0</v>
      </c>
      <c r="Q6" s="26">
        <f t="shared" si="7"/>
        <v>0</v>
      </c>
      <c r="R6" s="24">
        <f t="shared" si="8"/>
        <v>0</v>
      </c>
    </row>
    <row r="7" spans="1:18" ht="33" customHeight="1" x14ac:dyDescent="0.3">
      <c r="A7" s="2">
        <v>4</v>
      </c>
      <c r="B7" s="30" t="s">
        <v>278</v>
      </c>
      <c r="C7" s="30" t="s">
        <v>80</v>
      </c>
      <c r="D7" s="2"/>
      <c r="E7" s="2"/>
      <c r="F7" s="2"/>
      <c r="G7" s="2"/>
      <c r="H7" s="2"/>
      <c r="I7" s="2">
        <f t="shared" ref="I7:I17" si="9">SUM(D7:H7)</f>
        <v>0</v>
      </c>
      <c r="J7" s="2">
        <f t="shared" ref="J7:J17" si="10">SUM(P7/3)</f>
        <v>0</v>
      </c>
      <c r="K7" s="2"/>
      <c r="L7" s="2">
        <f t="shared" ref="L7:L17" si="11">SUM(J7:K7)</f>
        <v>0</v>
      </c>
      <c r="M7" s="2">
        <f t="shared" ref="M7:M17" si="12">RANK(L7,$L$4:$L$6)</f>
        <v>1</v>
      </c>
      <c r="N7" s="2">
        <f t="shared" ref="N7:N17" si="13">MAX(D7:H7)</f>
        <v>0</v>
      </c>
      <c r="O7" s="2">
        <f t="shared" ref="O7:O17" si="14">MIN(D7:H7)</f>
        <v>0</v>
      </c>
      <c r="P7" s="26">
        <f t="shared" ref="P7:P17" si="15">SUM(I7-N7-O7)</f>
        <v>0</v>
      </c>
      <c r="Q7" s="26">
        <f t="shared" ref="Q7:Q17" si="16">AVERAGE(N7:O7)</f>
        <v>0</v>
      </c>
      <c r="R7" s="24">
        <f t="shared" ref="R7:R17" si="17">L7-Q7</f>
        <v>0</v>
      </c>
    </row>
    <row r="8" spans="1:18" ht="33" customHeight="1" x14ac:dyDescent="0.3">
      <c r="A8" s="2">
        <v>5</v>
      </c>
      <c r="B8" s="30" t="s">
        <v>279</v>
      </c>
      <c r="C8" s="30" t="s">
        <v>26</v>
      </c>
      <c r="D8" s="2"/>
      <c r="E8" s="2"/>
      <c r="F8" s="2"/>
      <c r="G8" s="2"/>
      <c r="H8" s="2"/>
      <c r="I8" s="2">
        <f t="shared" si="9"/>
        <v>0</v>
      </c>
      <c r="J8" s="2">
        <f t="shared" si="10"/>
        <v>0</v>
      </c>
      <c r="K8" s="2"/>
      <c r="L8" s="2">
        <f t="shared" si="11"/>
        <v>0</v>
      </c>
      <c r="M8" s="2">
        <f t="shared" si="12"/>
        <v>1</v>
      </c>
      <c r="N8" s="2">
        <f t="shared" si="13"/>
        <v>0</v>
      </c>
      <c r="O8" s="2">
        <f t="shared" si="14"/>
        <v>0</v>
      </c>
      <c r="P8" s="26">
        <f t="shared" si="15"/>
        <v>0</v>
      </c>
      <c r="Q8" s="26">
        <f t="shared" si="16"/>
        <v>0</v>
      </c>
      <c r="R8" s="24">
        <f t="shared" si="17"/>
        <v>0</v>
      </c>
    </row>
    <row r="9" spans="1:18" ht="33" customHeight="1" x14ac:dyDescent="0.3">
      <c r="A9" s="2">
        <v>6</v>
      </c>
      <c r="B9" s="30" t="s">
        <v>194</v>
      </c>
      <c r="C9" s="30" t="s">
        <v>25</v>
      </c>
      <c r="D9" s="2"/>
      <c r="E9" s="2"/>
      <c r="F9" s="2"/>
      <c r="G9" s="2"/>
      <c r="H9" s="2"/>
      <c r="I9" s="2">
        <f t="shared" si="9"/>
        <v>0</v>
      </c>
      <c r="J9" s="2">
        <f t="shared" si="10"/>
        <v>0</v>
      </c>
      <c r="K9" s="2"/>
      <c r="L9" s="2">
        <f t="shared" si="11"/>
        <v>0</v>
      </c>
      <c r="M9" s="2">
        <f t="shared" si="12"/>
        <v>1</v>
      </c>
      <c r="N9" s="2">
        <f t="shared" si="13"/>
        <v>0</v>
      </c>
      <c r="O9" s="2">
        <f t="shared" si="14"/>
        <v>0</v>
      </c>
      <c r="P9" s="26">
        <f t="shared" si="15"/>
        <v>0</v>
      </c>
      <c r="Q9" s="26">
        <f t="shared" si="16"/>
        <v>0</v>
      </c>
      <c r="R9" s="24">
        <f t="shared" si="17"/>
        <v>0</v>
      </c>
    </row>
    <row r="10" spans="1:18" ht="33" customHeight="1" x14ac:dyDescent="0.3">
      <c r="A10" s="2">
        <v>7</v>
      </c>
      <c r="B10" s="30" t="s">
        <v>281</v>
      </c>
      <c r="C10" s="30" t="s">
        <v>117</v>
      </c>
      <c r="D10" s="2"/>
      <c r="E10" s="2"/>
      <c r="F10" s="2"/>
      <c r="G10" s="2"/>
      <c r="H10" s="2"/>
      <c r="I10" s="2">
        <f t="shared" si="9"/>
        <v>0</v>
      </c>
      <c r="J10" s="2">
        <f t="shared" si="10"/>
        <v>0</v>
      </c>
      <c r="K10" s="2"/>
      <c r="L10" s="2">
        <f t="shared" si="11"/>
        <v>0</v>
      </c>
      <c r="M10" s="2">
        <f t="shared" si="12"/>
        <v>1</v>
      </c>
      <c r="N10" s="2">
        <f t="shared" si="13"/>
        <v>0</v>
      </c>
      <c r="O10" s="2">
        <f t="shared" si="14"/>
        <v>0</v>
      </c>
      <c r="P10" s="26">
        <f t="shared" si="15"/>
        <v>0</v>
      </c>
      <c r="Q10" s="26">
        <f t="shared" si="16"/>
        <v>0</v>
      </c>
      <c r="R10" s="24">
        <f t="shared" si="17"/>
        <v>0</v>
      </c>
    </row>
    <row r="11" spans="1:18" ht="33" customHeight="1" x14ac:dyDescent="0.3">
      <c r="A11" s="2">
        <v>8</v>
      </c>
      <c r="B11" s="30" t="s">
        <v>273</v>
      </c>
      <c r="C11" s="30" t="s">
        <v>20</v>
      </c>
      <c r="D11" s="2"/>
      <c r="E11" s="2"/>
      <c r="F11" s="2"/>
      <c r="G11" s="2"/>
      <c r="H11" s="2"/>
      <c r="I11" s="2">
        <f t="shared" si="9"/>
        <v>0</v>
      </c>
      <c r="J11" s="2">
        <f t="shared" si="10"/>
        <v>0</v>
      </c>
      <c r="K11" s="2"/>
      <c r="L11" s="2">
        <f t="shared" si="11"/>
        <v>0</v>
      </c>
      <c r="M11" s="2">
        <f t="shared" si="12"/>
        <v>1</v>
      </c>
      <c r="N11" s="2">
        <f t="shared" si="13"/>
        <v>0</v>
      </c>
      <c r="O11" s="2">
        <f t="shared" si="14"/>
        <v>0</v>
      </c>
      <c r="P11" s="26">
        <f t="shared" si="15"/>
        <v>0</v>
      </c>
      <c r="Q11" s="26">
        <f t="shared" si="16"/>
        <v>0</v>
      </c>
      <c r="R11" s="24">
        <f t="shared" si="17"/>
        <v>0</v>
      </c>
    </row>
    <row r="12" spans="1:18" ht="33" customHeight="1" x14ac:dyDescent="0.3">
      <c r="A12" s="2">
        <v>9</v>
      </c>
      <c r="B12" s="30" t="s">
        <v>274</v>
      </c>
      <c r="C12" s="30" t="s">
        <v>275</v>
      </c>
      <c r="D12" s="2"/>
      <c r="E12" s="2"/>
      <c r="F12" s="2"/>
      <c r="G12" s="2"/>
      <c r="H12" s="2"/>
      <c r="I12" s="2">
        <f t="shared" si="9"/>
        <v>0</v>
      </c>
      <c r="J12" s="2">
        <f t="shared" si="10"/>
        <v>0</v>
      </c>
      <c r="K12" s="2"/>
      <c r="L12" s="2">
        <f t="shared" si="11"/>
        <v>0</v>
      </c>
      <c r="M12" s="2">
        <f t="shared" si="12"/>
        <v>1</v>
      </c>
      <c r="N12" s="2">
        <f t="shared" si="13"/>
        <v>0</v>
      </c>
      <c r="O12" s="2">
        <f t="shared" si="14"/>
        <v>0</v>
      </c>
      <c r="P12" s="26">
        <f t="shared" si="15"/>
        <v>0</v>
      </c>
      <c r="Q12" s="26">
        <f t="shared" si="16"/>
        <v>0</v>
      </c>
      <c r="R12" s="24">
        <f t="shared" si="17"/>
        <v>0</v>
      </c>
    </row>
    <row r="13" spans="1:18" ht="33" customHeight="1" x14ac:dyDescent="0.3">
      <c r="A13" s="2">
        <v>10</v>
      </c>
      <c r="B13" s="30" t="s">
        <v>195</v>
      </c>
      <c r="C13" s="30" t="s">
        <v>25</v>
      </c>
      <c r="D13" s="2"/>
      <c r="E13" s="2"/>
      <c r="F13" s="2"/>
      <c r="G13" s="2"/>
      <c r="H13" s="2"/>
      <c r="I13" s="2">
        <f t="shared" si="9"/>
        <v>0</v>
      </c>
      <c r="J13" s="2">
        <f t="shared" si="10"/>
        <v>0</v>
      </c>
      <c r="K13" s="2"/>
      <c r="L13" s="2">
        <f t="shared" si="11"/>
        <v>0</v>
      </c>
      <c r="M13" s="2">
        <f t="shared" si="12"/>
        <v>1</v>
      </c>
      <c r="N13" s="2">
        <f t="shared" si="13"/>
        <v>0</v>
      </c>
      <c r="O13" s="2">
        <f t="shared" si="14"/>
        <v>0</v>
      </c>
      <c r="P13" s="26">
        <f t="shared" si="15"/>
        <v>0</v>
      </c>
      <c r="Q13" s="26">
        <f t="shared" si="16"/>
        <v>0</v>
      </c>
      <c r="R13" s="24">
        <f t="shared" si="17"/>
        <v>0</v>
      </c>
    </row>
    <row r="14" spans="1:18" ht="33" customHeight="1" x14ac:dyDescent="0.3">
      <c r="A14" s="2">
        <v>11</v>
      </c>
      <c r="B14" s="30" t="s">
        <v>166</v>
      </c>
      <c r="C14" s="30" t="s">
        <v>117</v>
      </c>
      <c r="D14" s="2"/>
      <c r="E14" s="2"/>
      <c r="F14" s="2"/>
      <c r="G14" s="2"/>
      <c r="H14" s="2"/>
      <c r="I14" s="2">
        <f t="shared" si="9"/>
        <v>0</v>
      </c>
      <c r="J14" s="2">
        <f t="shared" si="10"/>
        <v>0</v>
      </c>
      <c r="K14" s="2"/>
      <c r="L14" s="2">
        <f t="shared" si="11"/>
        <v>0</v>
      </c>
      <c r="M14" s="2">
        <f t="shared" si="12"/>
        <v>1</v>
      </c>
      <c r="N14" s="2">
        <f t="shared" si="13"/>
        <v>0</v>
      </c>
      <c r="O14" s="2">
        <f t="shared" si="14"/>
        <v>0</v>
      </c>
      <c r="P14" s="26">
        <f t="shared" si="15"/>
        <v>0</v>
      </c>
      <c r="Q14" s="26">
        <f t="shared" si="16"/>
        <v>0</v>
      </c>
      <c r="R14" s="24">
        <f t="shared" si="17"/>
        <v>0</v>
      </c>
    </row>
    <row r="15" spans="1:18" ht="33" customHeight="1" x14ac:dyDescent="0.3">
      <c r="A15" s="2">
        <v>12</v>
      </c>
      <c r="B15" s="30" t="s">
        <v>283</v>
      </c>
      <c r="C15" s="30" t="s">
        <v>21</v>
      </c>
      <c r="D15" s="2"/>
      <c r="E15" s="2"/>
      <c r="F15" s="2"/>
      <c r="G15" s="2"/>
      <c r="H15" s="2"/>
      <c r="I15" s="2">
        <f t="shared" si="9"/>
        <v>0</v>
      </c>
      <c r="J15" s="2">
        <f t="shared" si="10"/>
        <v>0</v>
      </c>
      <c r="K15" s="2"/>
      <c r="L15" s="2">
        <f t="shared" si="11"/>
        <v>0</v>
      </c>
      <c r="M15" s="2">
        <f t="shared" si="12"/>
        <v>1</v>
      </c>
      <c r="N15" s="2">
        <f t="shared" si="13"/>
        <v>0</v>
      </c>
      <c r="O15" s="2">
        <f t="shared" si="14"/>
        <v>0</v>
      </c>
      <c r="P15" s="26">
        <f t="shared" si="15"/>
        <v>0</v>
      </c>
      <c r="Q15" s="26">
        <f t="shared" si="16"/>
        <v>0</v>
      </c>
      <c r="R15" s="24">
        <f t="shared" si="17"/>
        <v>0</v>
      </c>
    </row>
    <row r="16" spans="1:18" ht="33" customHeight="1" x14ac:dyDescent="0.3">
      <c r="A16" s="2">
        <v>13</v>
      </c>
      <c r="B16" s="30" t="s">
        <v>284</v>
      </c>
      <c r="C16" s="30" t="s">
        <v>80</v>
      </c>
      <c r="D16" s="2"/>
      <c r="E16" s="2"/>
      <c r="F16" s="2"/>
      <c r="G16" s="2"/>
      <c r="H16" s="2"/>
      <c r="I16" s="2">
        <f t="shared" si="9"/>
        <v>0</v>
      </c>
      <c r="J16" s="2">
        <f t="shared" si="10"/>
        <v>0</v>
      </c>
      <c r="K16" s="2"/>
      <c r="L16" s="2">
        <f t="shared" si="11"/>
        <v>0</v>
      </c>
      <c r="M16" s="2">
        <f t="shared" si="12"/>
        <v>1</v>
      </c>
      <c r="N16" s="2">
        <f t="shared" si="13"/>
        <v>0</v>
      </c>
      <c r="O16" s="2">
        <f t="shared" si="14"/>
        <v>0</v>
      </c>
      <c r="P16" s="26">
        <f t="shared" si="15"/>
        <v>0</v>
      </c>
      <c r="Q16" s="26">
        <f t="shared" si="16"/>
        <v>0</v>
      </c>
      <c r="R16" s="24">
        <f t="shared" si="17"/>
        <v>0</v>
      </c>
    </row>
    <row r="17" spans="1:20" ht="33" customHeight="1" x14ac:dyDescent="0.3">
      <c r="A17" s="2">
        <v>14</v>
      </c>
      <c r="B17" s="30" t="s">
        <v>272</v>
      </c>
      <c r="C17" s="30" t="s">
        <v>20</v>
      </c>
      <c r="D17" s="2"/>
      <c r="E17" s="2"/>
      <c r="F17" s="2"/>
      <c r="G17" s="2"/>
      <c r="H17" s="2"/>
      <c r="I17" s="2">
        <f t="shared" si="9"/>
        <v>0</v>
      </c>
      <c r="J17" s="2">
        <f t="shared" si="10"/>
        <v>0</v>
      </c>
      <c r="K17" s="2"/>
      <c r="L17" s="2">
        <f t="shared" si="11"/>
        <v>0</v>
      </c>
      <c r="M17" s="2">
        <f t="shared" si="12"/>
        <v>1</v>
      </c>
      <c r="N17" s="2">
        <f t="shared" si="13"/>
        <v>0</v>
      </c>
      <c r="O17" s="2">
        <f t="shared" si="14"/>
        <v>0</v>
      </c>
      <c r="P17" s="26">
        <f t="shared" si="15"/>
        <v>0</v>
      </c>
      <c r="Q17" s="26">
        <f t="shared" si="16"/>
        <v>0</v>
      </c>
      <c r="R17" s="24">
        <f t="shared" si="17"/>
        <v>0</v>
      </c>
    </row>
    <row r="18" spans="1:20" ht="33" customHeight="1" x14ac:dyDescent="0.3">
      <c r="A18" s="2">
        <v>15</v>
      </c>
      <c r="B18" s="30" t="s">
        <v>280</v>
      </c>
      <c r="C18" s="30" t="s">
        <v>25</v>
      </c>
      <c r="D18" s="2"/>
      <c r="E18" s="2"/>
      <c r="F18" s="2"/>
      <c r="G18" s="2"/>
      <c r="H18" s="2"/>
      <c r="I18" s="2">
        <f t="shared" ref="I18:I19" si="18">SUM(D18:H18)</f>
        <v>0</v>
      </c>
      <c r="J18" s="2">
        <f t="shared" ref="J18:J19" si="19">SUM(P18/3)</f>
        <v>0</v>
      </c>
      <c r="K18" s="2"/>
      <c r="L18" s="2">
        <f t="shared" ref="L18:L19" si="20">SUM(J18:K18)</f>
        <v>0</v>
      </c>
      <c r="M18" s="2">
        <f t="shared" ref="M18:M19" si="21">RANK(L18,$L$4:$L$6)</f>
        <v>1</v>
      </c>
      <c r="N18" s="2">
        <f t="shared" ref="N18:N19" si="22">MAX(D18:H18)</f>
        <v>0</v>
      </c>
      <c r="O18" s="2">
        <f t="shared" ref="O18:O19" si="23">MIN(D18:H18)</f>
        <v>0</v>
      </c>
      <c r="P18" s="26">
        <f t="shared" ref="P18:P19" si="24">SUM(I18-N18-O18)</f>
        <v>0</v>
      </c>
      <c r="Q18" s="26">
        <f t="shared" ref="Q18:Q19" si="25">AVERAGE(N18:O18)</f>
        <v>0</v>
      </c>
      <c r="R18" s="24">
        <f t="shared" ref="R18:R19" si="26">L18-Q18</f>
        <v>0</v>
      </c>
    </row>
    <row r="19" spans="1:20" ht="33" customHeight="1" x14ac:dyDescent="0.3">
      <c r="A19" s="2">
        <v>16</v>
      </c>
      <c r="B19" s="30" t="s">
        <v>191</v>
      </c>
      <c r="C19" s="30" t="s">
        <v>20</v>
      </c>
      <c r="D19" s="2"/>
      <c r="E19" s="2"/>
      <c r="F19" s="2"/>
      <c r="G19" s="2"/>
      <c r="H19" s="2"/>
      <c r="I19" s="2">
        <f t="shared" si="18"/>
        <v>0</v>
      </c>
      <c r="J19" s="2">
        <f t="shared" si="19"/>
        <v>0</v>
      </c>
      <c r="K19" s="2"/>
      <c r="L19" s="2">
        <f t="shared" si="20"/>
        <v>0</v>
      </c>
      <c r="M19" s="2">
        <f t="shared" si="21"/>
        <v>1</v>
      </c>
      <c r="N19" s="2">
        <f t="shared" si="22"/>
        <v>0</v>
      </c>
      <c r="O19" s="2">
        <f t="shared" si="23"/>
        <v>0</v>
      </c>
      <c r="P19" s="26">
        <f t="shared" si="24"/>
        <v>0</v>
      </c>
      <c r="Q19" s="26">
        <f t="shared" si="25"/>
        <v>0</v>
      </c>
      <c r="R19" s="24">
        <f t="shared" si="26"/>
        <v>0</v>
      </c>
    </row>
    <row r="20" spans="1:20" ht="33" customHeight="1" x14ac:dyDescent="0.3">
      <c r="A20" s="11" t="s">
        <v>188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R20" s="7"/>
    </row>
    <row r="21" spans="1:20" ht="33" customHeight="1" x14ac:dyDescent="0.3">
      <c r="C21" s="35" t="s">
        <v>19</v>
      </c>
      <c r="D21" s="35"/>
      <c r="E21" s="35"/>
      <c r="R21" s="7"/>
      <c r="S21" s="17"/>
      <c r="T21" s="17"/>
    </row>
    <row r="22" spans="1:20" ht="33" customHeight="1" x14ac:dyDescent="0.3">
      <c r="A22" s="34" t="s">
        <v>42</v>
      </c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17"/>
      <c r="T22" s="17"/>
    </row>
    <row r="23" spans="1:20" ht="33" customHeight="1" x14ac:dyDescent="0.3">
      <c r="S23" s="18"/>
      <c r="T23" s="17"/>
    </row>
    <row r="24" spans="1:20" ht="33" customHeight="1" x14ac:dyDescent="0.3">
      <c r="S24" s="17"/>
      <c r="T24" s="17"/>
    </row>
    <row r="25" spans="1:20" ht="33" customHeight="1" x14ac:dyDescent="0.3">
      <c r="A25" s="3"/>
      <c r="B25" s="17"/>
      <c r="C25" s="17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R25" s="7"/>
      <c r="S25" s="17"/>
      <c r="T25" s="17"/>
    </row>
    <row r="26" spans="1:20" ht="33" customHeight="1" x14ac:dyDescent="0.3">
      <c r="A26" s="3"/>
      <c r="B26" s="17"/>
      <c r="C26" s="17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R26" s="8"/>
      <c r="S26" s="17"/>
      <c r="T26" s="17"/>
    </row>
    <row r="27" spans="1:20" ht="33" customHeight="1" x14ac:dyDescent="0.3">
      <c r="A27" s="3"/>
      <c r="B27" s="17"/>
      <c r="C27" s="17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R27" s="7"/>
      <c r="S27" s="17"/>
      <c r="T27" s="17"/>
    </row>
    <row r="28" spans="1:20" ht="33" customHeight="1" x14ac:dyDescent="0.3">
      <c r="A28" s="3"/>
      <c r="B28" s="17"/>
      <c r="C28" s="17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R28" s="8"/>
      <c r="S28" s="17"/>
      <c r="T28" s="17"/>
    </row>
    <row r="29" spans="1:20" ht="36.9" customHeight="1" x14ac:dyDescent="0.3"/>
  </sheetData>
  <sortState xmlns:xlrd2="http://schemas.microsoft.com/office/spreadsheetml/2017/richdata2" ref="A4:C22">
    <sortCondition ref="A3"/>
  </sortState>
  <mergeCells count="5">
    <mergeCell ref="A1:M2"/>
    <mergeCell ref="N2:P2"/>
    <mergeCell ref="Q2:R2"/>
    <mergeCell ref="A22:R22"/>
    <mergeCell ref="C21:E21"/>
  </mergeCells>
  <phoneticPr fontId="1" type="noConversion"/>
  <pageMargins left="0.45" right="0.27" top="0.57999999999999996" bottom="0.5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29國男 羅漢化技</vt:lpstr>
      <vt:lpstr>30國女 羅漢化技</vt:lpstr>
      <vt:lpstr>31小高男 羅漢化技</vt:lpstr>
      <vt:lpstr>32小高女 羅漢化技</vt:lpstr>
      <vt:lpstr>33小低男 羅漢化技</vt:lpstr>
      <vt:lpstr>34小高男 福建南拳</vt:lpstr>
      <vt:lpstr>35小高女 福建南拳</vt:lpstr>
      <vt:lpstr>36小低男 福建南拳</vt:lpstr>
      <vt:lpstr>37小低女 福建南拳</vt:lpstr>
      <vt:lpstr>38小高男 廣東南拳</vt:lpstr>
      <vt:lpstr>39小高女 廣東南拳</vt:lpstr>
      <vt:lpstr>40小低男 廣東南拳</vt:lpstr>
      <vt:lpstr>41小高男 功夫扇</vt:lpstr>
      <vt:lpstr>42小高女 功夫扇</vt:lpstr>
      <vt:lpstr>43小低女 功夫扇</vt:lpstr>
      <vt:lpstr>44國女 奇門兵器</vt:lpstr>
      <vt:lpstr>45國男 奇門兵器</vt:lpstr>
      <vt:lpstr>46小高男 奇門兵器</vt:lpstr>
      <vt:lpstr>47小低男 奇門兵器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珮宣 王</cp:lastModifiedBy>
  <cp:revision/>
  <cp:lastPrinted>2024-04-11T06:55:08Z</cp:lastPrinted>
  <dcterms:created xsi:type="dcterms:W3CDTF">2017-10-16T13:29:03Z</dcterms:created>
  <dcterms:modified xsi:type="dcterms:W3CDTF">2026-04-05T13:47:06Z</dcterms:modified>
  <cp:category/>
  <cp:contentStatus/>
</cp:coreProperties>
</file>